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65371" windowWidth="14235" windowHeight="5205" activeTab="0"/>
  </bookViews>
  <sheets>
    <sheet name="Разделы,подразделы (с изменени)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<sst xmlns="http://schemas.openxmlformats.org/spreadsheetml/2006/main" count="110" uniqueCount="107">
  <si>
    <t>Направление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</si>
  <si>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</si>
  <si>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</si>
  <si>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</si>
  <si>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</si>
  <si>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</si>
  <si>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</si>
  <si>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</si>
  <si>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</si>
  <si>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</si>
  <si>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</si>
  <si>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2</t>
  </si>
  <si>
    <t>Мобилизационная и вневойсковая подготовка</t>
  </si>
  <si>
    <t>Мобилизационная подготовка экономики</t>
  </si>
  <si>
    <t>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</si>
  <si>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</si>
  <si>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</si>
  <si>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</si>
  <si>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</si>
  <si>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</si>
  <si>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</si>
  <si>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</si>
  <si>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</si>
  <si>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</si>
  <si>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</si>
  <si>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</si>
  <si>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</si>
  <si>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</si>
  <si>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</si>
  <si>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</si>
  <si>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5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</si>
  <si>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</si>
  <si>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</si>
  <si>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</si>
  <si>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</si>
  <si>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6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</si>
  <si>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</si>
  <si>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</si>
  <si>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</si>
  <si>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7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</si>
  <si>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</si>
  <si>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</si>
  <si>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</si>
  <si>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</si>
  <si>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</si>
  <si>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</si>
  <si>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</si>
  <si>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</si>
  <si>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</si>
  <si>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</si>
  <si>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</si>
  <si>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Кинематография</t>
  </si>
  <si>
    <t>Другие вопросы в области культуры, кинематографии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</si>
  <si>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</si>
  <si>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</si>
  <si>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</si>
  <si>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</si>
  <si>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</si>
  <si>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</si>
  <si>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</si>
  <si>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</si>
  <si>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</si>
  <si>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</si>
  <si>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</si>
  <si>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</si>
  <si>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</si>
  <si>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</si>
  <si>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</si>
  <si>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</si>
  <si>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</si>
  <si>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</si>
  <si>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</si>
  <si>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</si>
  <si>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</si>
  <si>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</si>
  <si>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</si>
  <si>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</si>
  <si>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</si>
  <si>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</si>
  <si>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</si>
  <si>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ощего характера</t>
  </si>
  <si>
    <t>Органы юстиции</t>
  </si>
  <si>
    <t>Другие вопросы в области национальной безопасности и правоохранительной деятельности</t>
  </si>
  <si>
    <t>В ред. Закона СК от 28.02.2012 № 22-кз, тыс. рублей</t>
  </si>
  <si>
    <t>1</t>
  </si>
  <si>
    <t>Итого</t>
  </si>
  <si>
    <t>Отклонение (гр.4-гр.5), тыс. рублей</t>
  </si>
  <si>
    <t xml:space="preserve">Законопроект, (Дума СК), тыс. рублей </t>
  </si>
  <si>
    <t>Исполнено за I квартал 2012 года, тыс. рублей</t>
  </si>
  <si>
    <t xml:space="preserve">Процент исполнения </t>
  </si>
  <si>
    <t>Утверждено Законом СК с учетом изменений, тыс. рублей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</si>
  <si>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</si>
  <si>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</si>
  <si>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В ред. Закона СК от 10.05.2012 № 42-кз, тыс. рублей</t>
  </si>
  <si>
    <t>Проект бюджета на 2013-2015 годы, тыс. рублей</t>
  </si>
  <si>
    <t>2013 год</t>
  </si>
  <si>
    <t>2014 год</t>
  </si>
  <si>
    <t>2015 год</t>
  </si>
  <si>
    <t>-</t>
  </si>
  <si>
    <t>%, (гр.5/гр.3)</t>
  </si>
  <si>
    <t>Законопроект</t>
  </si>
  <si>
    <t>Отклонение</t>
  </si>
  <si>
    <t>Анализ изменений бюджетных ассигнований по разделам и подразделам бюджетной классификации бюджета Ставропольского края на 2012 год</t>
  </si>
  <si>
    <t>Приложение 2</t>
  </si>
  <si>
    <t>Закон от 27.12.2011 № 95-кз, тыс. рублей</t>
  </si>
  <si>
    <t>В ред. закона  от 01.10.2012 № 80-кз, тыс. рублей</t>
  </si>
  <si>
    <t>Абсолютная сумма (гр.4-гр.3), тыс. рублей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</si>
</sst>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;[Red]\-000;&quot;&quot;"/>
    <numFmt numFmtId="169" formatCode="00;[Red]\-00;&quot;&quot;"/>
    <numFmt numFmtId="170" formatCode="0000000;[Red]\-0000000;&quot;&quot;"/>
    <numFmt numFmtId="171" formatCode="#,##0.00;[Red]\-#,##0.00;0.00"/>
    <numFmt numFmtId="172" formatCode="#,##0.00&quot;р.&quot;"/>
    <numFmt numFmtId="173" formatCode="#,##0.00;[Red]\-#,##0.00;&quot; &quot;"/>
    <numFmt numFmtId="174" formatCode="#,##0.0"/>
    <numFmt numFmtId="175" formatCode="000"/>
    <numFmt numFmtId="176" formatCode="00"/>
    <numFmt numFmtId="177" formatCode="0000000"/>
    <numFmt numFmtId="178" formatCode="0000"/>
    <numFmt numFmtId="179" formatCode="#,##0.00_);[Red]\(#,##0.00\)"/>
    <numFmt numFmtId="180" formatCode="#,##0.00_ ;[Red]\-#,##0.00\ "/>
  </numFmts>
  <fonts count="43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4"/>
      <color indexed="8"/>
      <name val="Times New Roman"/>
      <family val="2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4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6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7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7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74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wrapText="1"/>
    </xf>
    <xf numFmtId="174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2613" applyFont="1" applyFill="1" applyBorder="1" applyAlignment="1">
      <alignment vertical="center" wrapText="1"/>
      <protection/>
    </xf>
    <xf numFmtId="174" fontId="4" fillId="0" borderId="10" xfId="2678" applyNumberFormat="1" applyFont="1" applyBorder="1" applyAlignment="1">
      <alignment horizontal="center" vertical="center"/>
      <protection/>
    </xf>
    <xf numFmtId="174" fontId="4" fillId="0" borderId="10" xfId="0" applyNumberFormat="1" applyFont="1" applyBorder="1" applyAlignment="1">
      <alignment horizontal="center" vertical="center"/>
    </xf>
    <xf numFmtId="174" fontId="6" fillId="0" borderId="10" xfId="2680" applyNumberFormat="1" applyFont="1" applyFill="1" applyBorder="1" applyAlignment="1" applyProtection="1">
      <alignment horizontal="center" vertical="center"/>
      <protection hidden="1"/>
    </xf>
    <xf numFmtId="174" fontId="6" fillId="0" borderId="10" xfId="2681" applyNumberFormat="1" applyFont="1" applyFill="1" applyBorder="1" applyAlignment="1" applyProtection="1">
      <alignment horizontal="center" vertical="center"/>
      <protection hidden="1"/>
    </xf>
    <xf numFmtId="0" fontId="4" fillId="0" borderId="10" xfId="2676" applyFont="1" applyFill="1" applyBorder="1" applyAlignment="1">
      <alignment vertical="center" wrapText="1"/>
      <protection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604" applyFont="1" applyFill="1" applyBorder="1" applyAlignment="1">
      <alignment vertical="center" wrapText="1"/>
      <protection/>
    </xf>
    <xf numFmtId="0" fontId="4" fillId="0" borderId="10" xfId="2609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justify" vertical="top" wrapText="1"/>
    </xf>
    <xf numFmtId="168" fontId="6" fillId="0" borderId="10" xfId="2680" applyNumberFormat="1" applyFont="1" applyFill="1" applyBorder="1" applyAlignment="1" applyProtection="1">
      <alignment horizontal="left" wrapText="1"/>
      <protection hidden="1"/>
    </xf>
    <xf numFmtId="174" fontId="7" fillId="0" borderId="10" xfId="2681" applyNumberFormat="1" applyFont="1" applyFill="1" applyBorder="1" applyAlignment="1" applyProtection="1">
      <alignment horizontal="center" vertical="center"/>
      <protection hidden="1"/>
    </xf>
    <xf numFmtId="174" fontId="4" fillId="0" borderId="10" xfId="267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wrapText="1"/>
    </xf>
    <xf numFmtId="174" fontId="7" fillId="0" borderId="10" xfId="2680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2678" applyNumberFormat="1" applyFont="1" applyBorder="1" applyAlignment="1">
      <alignment horizontal="center" vertical="center"/>
      <protection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7" fillId="0" borderId="10" xfId="2681" applyNumberFormat="1" applyFont="1" applyFill="1" applyBorder="1" applyAlignment="1" applyProtection="1">
      <alignment horizontal="center" vertical="center"/>
      <protection hidden="1"/>
    </xf>
    <xf numFmtId="174" fontId="5" fillId="0" borderId="10" xfId="2678" applyNumberFormat="1" applyFont="1" applyFill="1" applyBorder="1" applyAlignment="1">
      <alignment horizontal="center" vertical="center"/>
      <protection/>
    </xf>
    <xf numFmtId="168" fontId="7" fillId="0" borderId="10" xfId="2680" applyNumberFormat="1" applyFont="1" applyFill="1" applyBorder="1" applyAlignment="1" applyProtection="1">
      <alignment horizontal="justify" wrapText="1"/>
      <protection hidden="1"/>
    </xf>
    <xf numFmtId="49" fontId="5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316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4" xfId="58"/>
    <cellStyle name="20% - Акцент1 2 5" xfId="59"/>
    <cellStyle name="20% - Акцент1 2 6" xfId="60"/>
    <cellStyle name="20% - Акцент1 2 7" xfId="61"/>
    <cellStyle name="20% - Акцент1 2 8" xfId="62"/>
    <cellStyle name="20% - Акцент1 2 9" xfId="63"/>
    <cellStyle name="20% - Акцент1 20" xfId="64"/>
    <cellStyle name="20% - Акцент1 21" xfId="65"/>
    <cellStyle name="20% - Акцент1 22" xfId="66"/>
    <cellStyle name="20% - Акцент1 23" xfId="67"/>
    <cellStyle name="20% - Акцент1 24" xfId="68"/>
    <cellStyle name="20% - Акцент1 25" xfId="69"/>
    <cellStyle name="20% - Акцент1 26" xfId="70"/>
    <cellStyle name="20% - Акцент1 27" xfId="71"/>
    <cellStyle name="20% - Акцент1 28" xfId="72"/>
    <cellStyle name="20% - Акцент1 29" xfId="73"/>
    <cellStyle name="20% - Акцент1 3" xfId="74"/>
    <cellStyle name="20% - Акцент1 30" xfId="75"/>
    <cellStyle name="20% - Акцент1 31" xfId="76"/>
    <cellStyle name="20% - Акцент1 32" xfId="77"/>
    <cellStyle name="20% - Акцент1 33" xfId="78"/>
    <cellStyle name="20% - Акцент1 34" xfId="79"/>
    <cellStyle name="20% - Акцент1 35" xfId="80"/>
    <cellStyle name="20% - Акцент1 36" xfId="81"/>
    <cellStyle name="20% - Акцент1 37" xfId="82"/>
    <cellStyle name="20% - Акцент1 38" xfId="83"/>
    <cellStyle name="20% - Акцент1 39" xfId="84"/>
    <cellStyle name="20% - Акцент1 4" xfId="85"/>
    <cellStyle name="20% - Акцент1 5" xfId="86"/>
    <cellStyle name="20% - Акцент1 6" xfId="87"/>
    <cellStyle name="20% - Акцент1 7" xfId="88"/>
    <cellStyle name="20% - Акцент1 8" xfId="89"/>
    <cellStyle name="20% - Акцент1 9" xfId="90"/>
    <cellStyle name="20% - Акцент2" xfId="91"/>
    <cellStyle name="20% - Акцент2 10" xfId="92"/>
    <cellStyle name="20% - Акцент2 11" xfId="93"/>
    <cellStyle name="20% - Акцент2 12" xfId="94"/>
    <cellStyle name="20% - Акцент2 13" xfId="95"/>
    <cellStyle name="20% - Акцент2 14" xfId="96"/>
    <cellStyle name="20% - Акцент2 15" xfId="97"/>
    <cellStyle name="20% - Акцент2 16" xfId="98"/>
    <cellStyle name="20% - Акцент2 17" xfId="99"/>
    <cellStyle name="20% - Акцент2 18" xfId="100"/>
    <cellStyle name="20% - Акцент2 19" xfId="101"/>
    <cellStyle name="20% - Акцент2 2" xfId="102"/>
    <cellStyle name="20% - Акцент2 2 10" xfId="103"/>
    <cellStyle name="20% - Акцент2 2 11" xfId="104"/>
    <cellStyle name="20% - Акцент2 2 12" xfId="105"/>
    <cellStyle name="20% - Акцент2 2 13" xfId="106"/>
    <cellStyle name="20% - Акцент2 2 14" xfId="107"/>
    <cellStyle name="20% - Акцент2 2 15" xfId="108"/>
    <cellStyle name="20% - Акцент2 2 16" xfId="109"/>
    <cellStyle name="20% - Акцент2 2 17" xfId="110"/>
    <cellStyle name="20% - Акцент2 2 18" xfId="111"/>
    <cellStyle name="20% - Акцент2 2 19" xfId="112"/>
    <cellStyle name="20% - Акцент2 2 2" xfId="113"/>
    <cellStyle name="20% - Акцент2 2 20" xfId="114"/>
    <cellStyle name="20% - Акцент2 2 21" xfId="115"/>
    <cellStyle name="20% - Акцент2 2 22" xfId="116"/>
    <cellStyle name="20% - Акцент2 2 23" xfId="117"/>
    <cellStyle name="20% - Акцент2 2 24" xfId="118"/>
    <cellStyle name="20% - Акцент2 2 25" xfId="119"/>
    <cellStyle name="20% - Акцент2 2 26" xfId="120"/>
    <cellStyle name="20% - Акцент2 2 27" xfId="121"/>
    <cellStyle name="20% - Акцент2 2 28" xfId="122"/>
    <cellStyle name="20% - Акцент2 2 29" xfId="123"/>
    <cellStyle name="20% - Акцент2 2 3" xfId="124"/>
    <cellStyle name="20% - Акцент2 2 30" xfId="125"/>
    <cellStyle name="20% - Акцент2 2 31" xfId="126"/>
    <cellStyle name="20% - Акцент2 2 32" xfId="127"/>
    <cellStyle name="20% - Акцент2 2 33" xfId="128"/>
    <cellStyle name="20% - Акцент2 2 34" xfId="129"/>
    <cellStyle name="20% - Акцент2 2 35" xfId="130"/>
    <cellStyle name="20% - Акцент2 2 36" xfId="131"/>
    <cellStyle name="20% - Акцент2 2 37" xfId="132"/>
    <cellStyle name="20% - Акцент2 2 38" xfId="133"/>
    <cellStyle name="20% - Акцент2 2 4" xfId="134"/>
    <cellStyle name="20% - Акцент2 2 5" xfId="135"/>
    <cellStyle name="20% - Акцент2 2 6" xfId="136"/>
    <cellStyle name="20% - Акцент2 2 7" xfId="137"/>
    <cellStyle name="20% - Акцент2 2 8" xfId="138"/>
    <cellStyle name="20% - Акцент2 2 9" xfId="139"/>
    <cellStyle name="20% - Акцент2 20" xfId="140"/>
    <cellStyle name="20% - Акцент2 21" xfId="141"/>
    <cellStyle name="20% - Акцент2 22" xfId="142"/>
    <cellStyle name="20% - Акцент2 23" xfId="143"/>
    <cellStyle name="20% - Акцент2 24" xfId="144"/>
    <cellStyle name="20% - Акцент2 25" xfId="145"/>
    <cellStyle name="20% - Акцент2 26" xfId="146"/>
    <cellStyle name="20% - Акцент2 27" xfId="147"/>
    <cellStyle name="20% - Акцент2 28" xfId="148"/>
    <cellStyle name="20% - Акцент2 29" xfId="149"/>
    <cellStyle name="20% - Акцент2 3" xfId="150"/>
    <cellStyle name="20% - Акцент2 30" xfId="151"/>
    <cellStyle name="20% - Акцент2 31" xfId="152"/>
    <cellStyle name="20% - Акцент2 32" xfId="153"/>
    <cellStyle name="20% - Акцент2 33" xfId="154"/>
    <cellStyle name="20% - Акцент2 34" xfId="155"/>
    <cellStyle name="20% - Акцент2 35" xfId="156"/>
    <cellStyle name="20% - Акцент2 36" xfId="157"/>
    <cellStyle name="20% - Акцент2 37" xfId="158"/>
    <cellStyle name="20% - Акцент2 38" xfId="159"/>
    <cellStyle name="20% - Акцент2 39" xfId="160"/>
    <cellStyle name="20% - Акцент2 4" xfId="161"/>
    <cellStyle name="20% - Акцент2 5" xfId="162"/>
    <cellStyle name="20% - Акцент2 6" xfId="163"/>
    <cellStyle name="20% - Акцент2 7" xfId="164"/>
    <cellStyle name="20% - Акцент2 8" xfId="165"/>
    <cellStyle name="20% - Акцент2 9" xfId="166"/>
    <cellStyle name="20% - Акцент3" xfId="167"/>
    <cellStyle name="20% - Акцент3 10" xfId="168"/>
    <cellStyle name="20% - Акцент3 11" xfId="169"/>
    <cellStyle name="20% - Акцент3 12" xfId="170"/>
    <cellStyle name="20% - Акцент3 13" xfId="171"/>
    <cellStyle name="20% - Акцент3 14" xfId="172"/>
    <cellStyle name="20% - Акцент3 15" xfId="173"/>
    <cellStyle name="20% - Акцент3 16" xfId="174"/>
    <cellStyle name="20% - Акцент3 17" xfId="175"/>
    <cellStyle name="20% - Акцент3 18" xfId="176"/>
    <cellStyle name="20% - Акцент3 19" xfId="177"/>
    <cellStyle name="20% - Акцент3 2" xfId="178"/>
    <cellStyle name="20% - Акцент3 2 10" xfId="179"/>
    <cellStyle name="20% - Акцент3 2 11" xfId="180"/>
    <cellStyle name="20% - Акцент3 2 12" xfId="181"/>
    <cellStyle name="20% - Акцент3 2 13" xfId="182"/>
    <cellStyle name="20% - Акцент3 2 14" xfId="183"/>
    <cellStyle name="20% - Акцент3 2 15" xfId="184"/>
    <cellStyle name="20% - Акцент3 2 16" xfId="185"/>
    <cellStyle name="20% - Акцент3 2 17" xfId="186"/>
    <cellStyle name="20% - Акцент3 2 18" xfId="187"/>
    <cellStyle name="20% - Акцент3 2 19" xfId="188"/>
    <cellStyle name="20% - Акцент3 2 2" xfId="189"/>
    <cellStyle name="20% - Акцент3 2 20" xfId="190"/>
    <cellStyle name="20% - Акцент3 2 21" xfId="191"/>
    <cellStyle name="20% - Акцент3 2 22" xfId="192"/>
    <cellStyle name="20% - Акцент3 2 23" xfId="193"/>
    <cellStyle name="20% - Акцент3 2 24" xfId="194"/>
    <cellStyle name="20% - Акцент3 2 25" xfId="195"/>
    <cellStyle name="20% - Акцент3 2 26" xfId="196"/>
    <cellStyle name="20% - Акцент3 2 27" xfId="197"/>
    <cellStyle name="20% - Акцент3 2 28" xfId="198"/>
    <cellStyle name="20% - Акцент3 2 29" xfId="199"/>
    <cellStyle name="20% - Акцент3 2 3" xfId="200"/>
    <cellStyle name="20% - Акцент3 2 30" xfId="201"/>
    <cellStyle name="20% - Акцент3 2 31" xfId="202"/>
    <cellStyle name="20% - Акцент3 2 32" xfId="203"/>
    <cellStyle name="20% - Акцент3 2 33" xfId="204"/>
    <cellStyle name="20% - Акцент3 2 34" xfId="205"/>
    <cellStyle name="20% - Акцент3 2 35" xfId="206"/>
    <cellStyle name="20% - Акцент3 2 36" xfId="207"/>
    <cellStyle name="20% - Акцент3 2 37" xfId="208"/>
    <cellStyle name="20% - Акцент3 2 38" xfId="209"/>
    <cellStyle name="20% - Акцент3 2 4" xfId="210"/>
    <cellStyle name="20% - Акцент3 2 5" xfId="211"/>
    <cellStyle name="20% - Акцент3 2 6" xfId="212"/>
    <cellStyle name="20% - Акцент3 2 7" xfId="213"/>
    <cellStyle name="20% - Акцент3 2 8" xfId="214"/>
    <cellStyle name="20% - Акцент3 2 9" xfId="215"/>
    <cellStyle name="20% - Акцент3 20" xfId="216"/>
    <cellStyle name="20% - Акцент3 21" xfId="217"/>
    <cellStyle name="20% - Акцент3 22" xfId="218"/>
    <cellStyle name="20% - Акцент3 23" xfId="219"/>
    <cellStyle name="20% - Акцент3 24" xfId="220"/>
    <cellStyle name="20% - Акцент3 25" xfId="221"/>
    <cellStyle name="20% - Акцент3 26" xfId="222"/>
    <cellStyle name="20% - Акцент3 27" xfId="223"/>
    <cellStyle name="20% - Акцент3 28" xfId="224"/>
    <cellStyle name="20% - Акцент3 29" xfId="225"/>
    <cellStyle name="20% - Акцент3 3" xfId="226"/>
    <cellStyle name="20% - Акцент3 30" xfId="227"/>
    <cellStyle name="20% - Акцент3 31" xfId="228"/>
    <cellStyle name="20% - Акцент3 32" xfId="229"/>
    <cellStyle name="20% - Акцент3 33" xfId="230"/>
    <cellStyle name="20% - Акцент3 34" xfId="231"/>
    <cellStyle name="20% - Акцент3 35" xfId="232"/>
    <cellStyle name="20% - Акцент3 36" xfId="233"/>
    <cellStyle name="20% - Акцент3 37" xfId="234"/>
    <cellStyle name="20% - Акцент3 38" xfId="235"/>
    <cellStyle name="20% - Акцент3 39" xfId="236"/>
    <cellStyle name="20% - Акцент3 4" xfId="237"/>
    <cellStyle name="20% - Акцент3 5" xfId="238"/>
    <cellStyle name="20% - Акцент3 6" xfId="239"/>
    <cellStyle name="20% - Акцент3 7" xfId="240"/>
    <cellStyle name="20% - Акцент3 8" xfId="241"/>
    <cellStyle name="20% - Акцент3 9" xfId="242"/>
    <cellStyle name="20% - Акцент4" xfId="243"/>
    <cellStyle name="20% - Акцент4 10" xfId="244"/>
    <cellStyle name="20% - Акцент4 11" xfId="245"/>
    <cellStyle name="20% - Акцент4 12" xfId="246"/>
    <cellStyle name="20% - Акцент4 13" xfId="247"/>
    <cellStyle name="20% - Акцент4 14" xfId="248"/>
    <cellStyle name="20% - Акцент4 15" xfId="249"/>
    <cellStyle name="20% - Акцент4 16" xfId="250"/>
    <cellStyle name="20% - Акцент4 17" xfId="251"/>
    <cellStyle name="20% - Акцент4 18" xfId="252"/>
    <cellStyle name="20% - Акцент4 19" xfId="253"/>
    <cellStyle name="20% - Акцент4 2" xfId="254"/>
    <cellStyle name="20% - Акцент4 2 10" xfId="255"/>
    <cellStyle name="20% - Акцент4 2 11" xfId="256"/>
    <cellStyle name="20% - Акцент4 2 12" xfId="257"/>
    <cellStyle name="20% - Акцент4 2 13" xfId="258"/>
    <cellStyle name="20% - Акцент4 2 14" xfId="259"/>
    <cellStyle name="20% - Акцент4 2 15" xfId="260"/>
    <cellStyle name="20% - Акцент4 2 16" xfId="261"/>
    <cellStyle name="20% - Акцент4 2 17" xfId="262"/>
    <cellStyle name="20% - Акцент4 2 18" xfId="263"/>
    <cellStyle name="20% - Акцент4 2 19" xfId="264"/>
    <cellStyle name="20% - Акцент4 2 2" xfId="265"/>
    <cellStyle name="20% - Акцент4 2 20" xfId="266"/>
    <cellStyle name="20% - Акцент4 2 21" xfId="267"/>
    <cellStyle name="20% - Акцент4 2 22" xfId="268"/>
    <cellStyle name="20% - Акцент4 2 23" xfId="269"/>
    <cellStyle name="20% - Акцент4 2 24" xfId="270"/>
    <cellStyle name="20% - Акцент4 2 25" xfId="271"/>
    <cellStyle name="20% - Акцент4 2 26" xfId="272"/>
    <cellStyle name="20% - Акцент4 2 27" xfId="273"/>
    <cellStyle name="20% - Акцент4 2 28" xfId="274"/>
    <cellStyle name="20% - Акцент4 2 29" xfId="275"/>
    <cellStyle name="20% - Акцент4 2 3" xfId="276"/>
    <cellStyle name="20% - Акцент4 2 30" xfId="277"/>
    <cellStyle name="20% - Акцент4 2 31" xfId="278"/>
    <cellStyle name="20% - Акцент4 2 32" xfId="279"/>
    <cellStyle name="20% - Акцент4 2 33" xfId="280"/>
    <cellStyle name="20% - Акцент4 2 34" xfId="281"/>
    <cellStyle name="20% - Акцент4 2 35" xfId="282"/>
    <cellStyle name="20% - Акцент4 2 36" xfId="283"/>
    <cellStyle name="20% - Акцент4 2 37" xfId="284"/>
    <cellStyle name="20% - Акцент4 2 38" xfId="285"/>
    <cellStyle name="20% - Акцент4 2 4" xfId="286"/>
    <cellStyle name="20% - Акцент4 2 5" xfId="287"/>
    <cellStyle name="20% - Акцент4 2 6" xfId="288"/>
    <cellStyle name="20% - Акцент4 2 7" xfId="289"/>
    <cellStyle name="20% - Акцент4 2 8" xfId="290"/>
    <cellStyle name="20% - Акцент4 2 9" xfId="291"/>
    <cellStyle name="20% - Акцент4 20" xfId="292"/>
    <cellStyle name="20% - Акцент4 21" xfId="293"/>
    <cellStyle name="20% - Акцент4 22" xfId="294"/>
    <cellStyle name="20% - Акцент4 23" xfId="295"/>
    <cellStyle name="20% - Акцент4 24" xfId="296"/>
    <cellStyle name="20% - Акцент4 25" xfId="297"/>
    <cellStyle name="20% - Акцент4 26" xfId="298"/>
    <cellStyle name="20% - Акцент4 27" xfId="299"/>
    <cellStyle name="20% - Акцент4 28" xfId="300"/>
    <cellStyle name="20% - Акцент4 29" xfId="301"/>
    <cellStyle name="20% - Акцент4 3" xfId="302"/>
    <cellStyle name="20% - Акцент4 30" xfId="303"/>
    <cellStyle name="20% - Акцент4 31" xfId="304"/>
    <cellStyle name="20% - Акцент4 32" xfId="305"/>
    <cellStyle name="20% - Акцент4 33" xfId="306"/>
    <cellStyle name="20% - Акцент4 34" xfId="307"/>
    <cellStyle name="20% - Акцент4 35" xfId="308"/>
    <cellStyle name="20% - Акцент4 36" xfId="309"/>
    <cellStyle name="20% - Акцент4 37" xfId="310"/>
    <cellStyle name="20% - Акцент4 38" xfId="311"/>
    <cellStyle name="20% - Акцент4 39" xfId="312"/>
    <cellStyle name="20% - Акцент4 4" xfId="313"/>
    <cellStyle name="20% - Акцент4 5" xfId="314"/>
    <cellStyle name="20% - Акцент4 6" xfId="315"/>
    <cellStyle name="20% - Акцент4 7" xfId="316"/>
    <cellStyle name="20% - Акцент4 8" xfId="317"/>
    <cellStyle name="20% - Акцент4 9" xfId="318"/>
    <cellStyle name="20% - Акцент5" xfId="319"/>
    <cellStyle name="20% - Акцент5 10" xfId="320"/>
    <cellStyle name="20% - Акцент5 11" xfId="321"/>
    <cellStyle name="20% - Акцент5 12" xfId="322"/>
    <cellStyle name="20% - Акцент5 13" xfId="323"/>
    <cellStyle name="20% - Акцент5 14" xfId="324"/>
    <cellStyle name="20% - Акцент5 15" xfId="325"/>
    <cellStyle name="20% - Акцент5 16" xfId="326"/>
    <cellStyle name="20% - Акцент5 17" xfId="327"/>
    <cellStyle name="20% - Акцент5 18" xfId="328"/>
    <cellStyle name="20% - Акцент5 19" xfId="329"/>
    <cellStyle name="20% - Акцент5 2" xfId="330"/>
    <cellStyle name="20% - Акцент5 2 10" xfId="331"/>
    <cellStyle name="20% - Акцент5 2 11" xfId="332"/>
    <cellStyle name="20% - Акцент5 2 12" xfId="333"/>
    <cellStyle name="20% - Акцент5 2 13" xfId="334"/>
    <cellStyle name="20% - Акцент5 2 14" xfId="335"/>
    <cellStyle name="20% - Акцент5 2 15" xfId="336"/>
    <cellStyle name="20% - Акцент5 2 16" xfId="337"/>
    <cellStyle name="20% - Акцент5 2 17" xfId="338"/>
    <cellStyle name="20% - Акцент5 2 18" xfId="339"/>
    <cellStyle name="20% - Акцент5 2 19" xfId="340"/>
    <cellStyle name="20% - Акцент5 2 2" xfId="341"/>
    <cellStyle name="20% - Акцент5 2 20" xfId="342"/>
    <cellStyle name="20% - Акцент5 2 21" xfId="343"/>
    <cellStyle name="20% - Акцент5 2 22" xfId="344"/>
    <cellStyle name="20% - Акцент5 2 23" xfId="345"/>
    <cellStyle name="20% - Акцент5 2 24" xfId="346"/>
    <cellStyle name="20% - Акцент5 2 25" xfId="347"/>
    <cellStyle name="20% - Акцент5 2 26" xfId="348"/>
    <cellStyle name="20% - Акцент5 2 27" xfId="349"/>
    <cellStyle name="20% - Акцент5 2 28" xfId="350"/>
    <cellStyle name="20% - Акцент5 2 29" xfId="351"/>
    <cellStyle name="20% - Акцент5 2 3" xfId="352"/>
    <cellStyle name="20% - Акцент5 2 30" xfId="353"/>
    <cellStyle name="20% - Акцент5 2 31" xfId="354"/>
    <cellStyle name="20% - Акцент5 2 32" xfId="355"/>
    <cellStyle name="20% - Акцент5 2 33" xfId="356"/>
    <cellStyle name="20% - Акцент5 2 34" xfId="357"/>
    <cellStyle name="20% - Акцент5 2 35" xfId="358"/>
    <cellStyle name="20% - Акцент5 2 36" xfId="359"/>
    <cellStyle name="20% - Акцент5 2 37" xfId="360"/>
    <cellStyle name="20% - Акцент5 2 38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20" xfId="368"/>
    <cellStyle name="20% - Акцент5 21" xfId="369"/>
    <cellStyle name="20% - Акцент5 22" xfId="370"/>
    <cellStyle name="20% - Акцент5 23" xfId="371"/>
    <cellStyle name="20% - Акцент5 24" xfId="372"/>
    <cellStyle name="20% - Акцент5 25" xfId="373"/>
    <cellStyle name="20% - Акцент5 26" xfId="374"/>
    <cellStyle name="20% - Акцент5 27" xfId="375"/>
    <cellStyle name="20% - Акцент5 28" xfId="376"/>
    <cellStyle name="20% - Акцент5 29" xfId="377"/>
    <cellStyle name="20% - Акцент5 3" xfId="378"/>
    <cellStyle name="20% - Акцент5 30" xfId="379"/>
    <cellStyle name="20% - Акцент5 31" xfId="380"/>
    <cellStyle name="20% - Акцент5 32" xfId="381"/>
    <cellStyle name="20% - Акцент5 33" xfId="382"/>
    <cellStyle name="20% - Акцент5 34" xfId="383"/>
    <cellStyle name="20% - Акцент5 35" xfId="384"/>
    <cellStyle name="20% - Акцент5 36" xfId="385"/>
    <cellStyle name="20% - Акцент5 37" xfId="386"/>
    <cellStyle name="20% - Акцент5 38" xfId="387"/>
    <cellStyle name="20% - Акцент5 39" xfId="388"/>
    <cellStyle name="20% - Акцент5 4" xfId="389"/>
    <cellStyle name="20% - Акцент5 5" xfId="390"/>
    <cellStyle name="20% - Акцент5 6" xfId="391"/>
    <cellStyle name="20% - Акцент5 7" xfId="392"/>
    <cellStyle name="20% - Акцент5 8" xfId="393"/>
    <cellStyle name="20% - Акцент5 9" xfId="394"/>
    <cellStyle name="20% - Акцент6" xfId="395"/>
    <cellStyle name="20% - Акцент6 10" xfId="396"/>
    <cellStyle name="20% - Акцент6 11" xfId="397"/>
    <cellStyle name="20% - Акцент6 12" xfId="398"/>
    <cellStyle name="20% - Акцент6 13" xfId="399"/>
    <cellStyle name="20% - Акцент6 14" xfId="400"/>
    <cellStyle name="20% - Акцент6 15" xfId="401"/>
    <cellStyle name="20% - Акцент6 16" xfId="402"/>
    <cellStyle name="20% - Акцент6 17" xfId="403"/>
    <cellStyle name="20% - Акцент6 18" xfId="404"/>
    <cellStyle name="20% - Акцент6 19" xfId="405"/>
    <cellStyle name="20% - Акцент6 2" xfId="406"/>
    <cellStyle name="20% - Акцент6 2 10" xfId="407"/>
    <cellStyle name="20% - Акцент6 2 11" xfId="408"/>
    <cellStyle name="20% - Акцент6 2 12" xfId="409"/>
    <cellStyle name="20% - Акцент6 2 13" xfId="410"/>
    <cellStyle name="20% - Акцент6 2 14" xfId="411"/>
    <cellStyle name="20% - Акцент6 2 15" xfId="412"/>
    <cellStyle name="20% - Акцент6 2 16" xfId="413"/>
    <cellStyle name="20% - Акцент6 2 17" xfId="414"/>
    <cellStyle name="20% - Акцент6 2 18" xfId="415"/>
    <cellStyle name="20% - Акцент6 2 19" xfId="416"/>
    <cellStyle name="20% - Акцент6 2 2" xfId="417"/>
    <cellStyle name="20% - Акцент6 2 20" xfId="418"/>
    <cellStyle name="20% - Акцент6 2 21" xfId="419"/>
    <cellStyle name="20% - Акцент6 2 22" xfId="420"/>
    <cellStyle name="20% - Акцент6 2 23" xfId="421"/>
    <cellStyle name="20% - Акцент6 2 24" xfId="422"/>
    <cellStyle name="20% - Акцент6 2 25" xfId="423"/>
    <cellStyle name="20% - Акцент6 2 26" xfId="424"/>
    <cellStyle name="20% - Акцент6 2 27" xfId="425"/>
    <cellStyle name="20% - Акцент6 2 28" xfId="426"/>
    <cellStyle name="20% - Акцент6 2 29" xfId="427"/>
    <cellStyle name="20% - Акцент6 2 3" xfId="428"/>
    <cellStyle name="20% - Акцент6 2 30" xfId="429"/>
    <cellStyle name="20% - Акцент6 2 31" xfId="430"/>
    <cellStyle name="20% - Акцент6 2 32" xfId="431"/>
    <cellStyle name="20% - Акцент6 2 33" xfId="432"/>
    <cellStyle name="20% - Акцент6 2 34" xfId="433"/>
    <cellStyle name="20% - Акцент6 2 35" xfId="434"/>
    <cellStyle name="20% - Акцент6 2 36" xfId="435"/>
    <cellStyle name="20% - Акцент6 2 37" xfId="436"/>
    <cellStyle name="20% - Акцент6 2 38" xfId="437"/>
    <cellStyle name="20% - Акцент6 2 4" xfId="438"/>
    <cellStyle name="20% - Акцент6 2 5" xfId="439"/>
    <cellStyle name="20% - Акцент6 2 6" xfId="440"/>
    <cellStyle name="20% - Акцент6 2 7" xfId="441"/>
    <cellStyle name="20% - Акцент6 2 8" xfId="442"/>
    <cellStyle name="20% - Акцент6 2 9" xfId="443"/>
    <cellStyle name="20% - Акцент6 20" xfId="444"/>
    <cellStyle name="20% - Акцент6 21" xfId="445"/>
    <cellStyle name="20% - Акцент6 22" xfId="446"/>
    <cellStyle name="20% - Акцент6 23" xfId="447"/>
    <cellStyle name="20% - Акцент6 24" xfId="448"/>
    <cellStyle name="20% - Акцент6 25" xfId="449"/>
    <cellStyle name="20% - Акцент6 26" xfId="450"/>
    <cellStyle name="20% - Акцент6 27" xfId="451"/>
    <cellStyle name="20% - Акцент6 28" xfId="452"/>
    <cellStyle name="20% - Акцент6 29" xfId="453"/>
    <cellStyle name="20% - Акцент6 3" xfId="454"/>
    <cellStyle name="20% - Акцент6 30" xfId="455"/>
    <cellStyle name="20% - Акцент6 31" xfId="456"/>
    <cellStyle name="20% - Акцент6 32" xfId="457"/>
    <cellStyle name="20% - Акцент6 33" xfId="458"/>
    <cellStyle name="20% - Акцент6 34" xfId="459"/>
    <cellStyle name="20% - Акцент6 35" xfId="460"/>
    <cellStyle name="20% - Акцент6 36" xfId="461"/>
    <cellStyle name="20% - Акцент6 37" xfId="462"/>
    <cellStyle name="20% - Акцент6 38" xfId="463"/>
    <cellStyle name="20% - Акцент6 39" xfId="464"/>
    <cellStyle name="20% - Акцент6 4" xfId="465"/>
    <cellStyle name="20% - Акцент6 5" xfId="466"/>
    <cellStyle name="20% - Акцент6 6" xfId="467"/>
    <cellStyle name="20% - Акцент6 7" xfId="468"/>
    <cellStyle name="20% - Акцент6 8" xfId="469"/>
    <cellStyle name="20% - Акцент6 9" xfId="470"/>
    <cellStyle name="40% - Акцент1" xfId="471"/>
    <cellStyle name="40% - Акцент1 10" xfId="472"/>
    <cellStyle name="40% - Акцент1 11" xfId="473"/>
    <cellStyle name="40% - Акцент1 12" xfId="474"/>
    <cellStyle name="40% - Акцент1 13" xfId="475"/>
    <cellStyle name="40% - Акцент1 14" xfId="476"/>
    <cellStyle name="40% - Акцент1 15" xfId="477"/>
    <cellStyle name="40% - Акцент1 16" xfId="478"/>
    <cellStyle name="40% - Акцент1 17" xfId="479"/>
    <cellStyle name="40% - Акцент1 18" xfId="480"/>
    <cellStyle name="40% - Акцент1 19" xfId="481"/>
    <cellStyle name="40% - Акцент1 2" xfId="482"/>
    <cellStyle name="40% - Акцент1 2 10" xfId="483"/>
    <cellStyle name="40% - Акцент1 2 11" xfId="484"/>
    <cellStyle name="40% - Акцент1 2 12" xfId="485"/>
    <cellStyle name="40% - Акцент1 2 13" xfId="486"/>
    <cellStyle name="40% - Акцент1 2 14" xfId="487"/>
    <cellStyle name="40% - Акцент1 2 15" xfId="488"/>
    <cellStyle name="40% - Акцент1 2 16" xfId="489"/>
    <cellStyle name="40% - Акцент1 2 17" xfId="490"/>
    <cellStyle name="40% - Акцент1 2 18" xfId="491"/>
    <cellStyle name="40% - Акцент1 2 19" xfId="492"/>
    <cellStyle name="40% - Акцент1 2 2" xfId="493"/>
    <cellStyle name="40% - Акцент1 2 20" xfId="494"/>
    <cellStyle name="40% - Акцент1 2 21" xfId="495"/>
    <cellStyle name="40% - Акцент1 2 22" xfId="496"/>
    <cellStyle name="40% - Акцент1 2 23" xfId="497"/>
    <cellStyle name="40% - Акцент1 2 24" xfId="498"/>
    <cellStyle name="40% - Акцент1 2 25" xfId="499"/>
    <cellStyle name="40% - Акцент1 2 26" xfId="500"/>
    <cellStyle name="40% - Акцент1 2 27" xfId="501"/>
    <cellStyle name="40% - Акцент1 2 28" xfId="502"/>
    <cellStyle name="40% - Акцент1 2 29" xfId="503"/>
    <cellStyle name="40% - Акцент1 2 3" xfId="504"/>
    <cellStyle name="40% - Акцент1 2 30" xfId="505"/>
    <cellStyle name="40% - Акцент1 2 31" xfId="506"/>
    <cellStyle name="40% - Акцент1 2 32" xfId="507"/>
    <cellStyle name="40% - Акцент1 2 33" xfId="508"/>
    <cellStyle name="40% - Акцент1 2 34" xfId="509"/>
    <cellStyle name="40% - Акцент1 2 35" xfId="510"/>
    <cellStyle name="40% - Акцент1 2 36" xfId="511"/>
    <cellStyle name="40% - Акцент1 2 37" xfId="512"/>
    <cellStyle name="40% - Акцент1 2 38" xfId="513"/>
    <cellStyle name="40% - Акцент1 2 4" xfId="514"/>
    <cellStyle name="40% - Акцент1 2 5" xfId="515"/>
    <cellStyle name="40% - Акцент1 2 6" xfId="516"/>
    <cellStyle name="40% - Акцент1 2 7" xfId="517"/>
    <cellStyle name="40% - Акцент1 2 8" xfId="518"/>
    <cellStyle name="40% - Акцент1 2 9" xfId="519"/>
    <cellStyle name="40% - Акцент1 20" xfId="520"/>
    <cellStyle name="40% - Акцент1 21" xfId="521"/>
    <cellStyle name="40% - Акцент1 22" xfId="522"/>
    <cellStyle name="40% - Акцент1 23" xfId="523"/>
    <cellStyle name="40% - Акцент1 24" xfId="524"/>
    <cellStyle name="40% - Акцент1 25" xfId="525"/>
    <cellStyle name="40% - Акцент1 26" xfId="526"/>
    <cellStyle name="40% - Акцент1 27" xfId="527"/>
    <cellStyle name="40% - Акцент1 28" xfId="528"/>
    <cellStyle name="40% - Акцент1 29" xfId="529"/>
    <cellStyle name="40% - Акцент1 3" xfId="530"/>
    <cellStyle name="40% - Акцент1 30" xfId="531"/>
    <cellStyle name="40% - Акцент1 31" xfId="532"/>
    <cellStyle name="40% - Акцент1 32" xfId="533"/>
    <cellStyle name="40% - Акцент1 33" xfId="534"/>
    <cellStyle name="40% - Акцент1 34" xfId="535"/>
    <cellStyle name="40% - Акцент1 35" xfId="536"/>
    <cellStyle name="40% - Акцент1 36" xfId="537"/>
    <cellStyle name="40% - Акцент1 37" xfId="538"/>
    <cellStyle name="40% - Акцент1 38" xfId="539"/>
    <cellStyle name="40% - Акцент1 39" xfId="540"/>
    <cellStyle name="40% - Акцент1 4" xfId="541"/>
    <cellStyle name="40% - Акцент1 5" xfId="542"/>
    <cellStyle name="40% - Акцент1 6" xfId="543"/>
    <cellStyle name="40% - Акцент1 7" xfId="544"/>
    <cellStyle name="40% - Акцент1 8" xfId="545"/>
    <cellStyle name="40% - Акцент1 9" xfId="546"/>
    <cellStyle name="40% - Акцент2" xfId="547"/>
    <cellStyle name="40% - Акцент2 10" xfId="548"/>
    <cellStyle name="40% - Акцент2 11" xfId="549"/>
    <cellStyle name="40% - Акцент2 12" xfId="550"/>
    <cellStyle name="40% - Акцент2 13" xfId="551"/>
    <cellStyle name="40% - Акцент2 14" xfId="552"/>
    <cellStyle name="40% - Акцент2 15" xfId="553"/>
    <cellStyle name="40% - Акцент2 16" xfId="554"/>
    <cellStyle name="40% - Акцент2 17" xfId="555"/>
    <cellStyle name="40% - Акцент2 18" xfId="556"/>
    <cellStyle name="40% - Акцент2 19" xfId="557"/>
    <cellStyle name="40% - Акцент2 2" xfId="558"/>
    <cellStyle name="40% - Акцент2 2 10" xfId="559"/>
    <cellStyle name="40% - Акцент2 2 11" xfId="560"/>
    <cellStyle name="40% - Акцент2 2 12" xfId="561"/>
    <cellStyle name="40% - Акцент2 2 13" xfId="562"/>
    <cellStyle name="40% - Акцент2 2 14" xfId="563"/>
    <cellStyle name="40% - Акцент2 2 15" xfId="564"/>
    <cellStyle name="40% - Акцент2 2 16" xfId="565"/>
    <cellStyle name="40% - Акцент2 2 17" xfId="566"/>
    <cellStyle name="40% - Акцент2 2 18" xfId="567"/>
    <cellStyle name="40% - Акцент2 2 19" xfId="568"/>
    <cellStyle name="40% - Акцент2 2 2" xfId="569"/>
    <cellStyle name="40% - Акцент2 2 20" xfId="570"/>
    <cellStyle name="40% - Акцент2 2 21" xfId="571"/>
    <cellStyle name="40% - Акцент2 2 22" xfId="572"/>
    <cellStyle name="40% - Акцент2 2 23" xfId="573"/>
    <cellStyle name="40% - Акцент2 2 24" xfId="574"/>
    <cellStyle name="40% - Акцент2 2 25" xfId="575"/>
    <cellStyle name="40% - Акцент2 2 26" xfId="576"/>
    <cellStyle name="40% - Акцент2 2 27" xfId="577"/>
    <cellStyle name="40% - Акцент2 2 28" xfId="578"/>
    <cellStyle name="40% - Акцент2 2 29" xfId="579"/>
    <cellStyle name="40% - Акцент2 2 3" xfId="580"/>
    <cellStyle name="40% - Акцент2 2 30" xfId="581"/>
    <cellStyle name="40% - Акцент2 2 31" xfId="582"/>
    <cellStyle name="40% - Акцент2 2 32" xfId="583"/>
    <cellStyle name="40% - Акцент2 2 33" xfId="584"/>
    <cellStyle name="40% - Акцент2 2 34" xfId="585"/>
    <cellStyle name="40% - Акцент2 2 35" xfId="586"/>
    <cellStyle name="40% - Акцент2 2 36" xfId="587"/>
    <cellStyle name="40% - Акцент2 2 37" xfId="588"/>
    <cellStyle name="40% - Акцент2 2 38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20" xfId="596"/>
    <cellStyle name="40% - Акцент2 21" xfId="597"/>
    <cellStyle name="40% - Акцент2 22" xfId="598"/>
    <cellStyle name="40% - Акцент2 23" xfId="599"/>
    <cellStyle name="40% - Акцент2 24" xfId="600"/>
    <cellStyle name="40% - Акцент2 25" xfId="601"/>
    <cellStyle name="40% - Акцент2 26" xfId="602"/>
    <cellStyle name="40% - Акцент2 27" xfId="603"/>
    <cellStyle name="40% - Акцент2 28" xfId="604"/>
    <cellStyle name="40% - Акцент2 29" xfId="605"/>
    <cellStyle name="40% - Акцент2 3" xfId="606"/>
    <cellStyle name="40% - Акцент2 30" xfId="607"/>
    <cellStyle name="40% - Акцент2 31" xfId="608"/>
    <cellStyle name="40% - Акцент2 32" xfId="609"/>
    <cellStyle name="40% - Акцент2 33" xfId="610"/>
    <cellStyle name="40% - Акцент2 34" xfId="611"/>
    <cellStyle name="40% - Акцент2 35" xfId="612"/>
    <cellStyle name="40% - Акцент2 36" xfId="613"/>
    <cellStyle name="40% - Акцент2 37" xfId="614"/>
    <cellStyle name="40% - Акцент2 38" xfId="615"/>
    <cellStyle name="40% - Акцент2 39" xfId="616"/>
    <cellStyle name="40% - Акцент2 4" xfId="617"/>
    <cellStyle name="40% - Акцент2 5" xfId="618"/>
    <cellStyle name="40% - Акцент2 6" xfId="619"/>
    <cellStyle name="40% - Акцент2 7" xfId="620"/>
    <cellStyle name="40% - Акцент2 8" xfId="621"/>
    <cellStyle name="40% - Акцент2 9" xfId="622"/>
    <cellStyle name="40% - Акцент3" xfId="623"/>
    <cellStyle name="40% - Акцент3 10" xfId="624"/>
    <cellStyle name="40% - Акцент3 11" xfId="625"/>
    <cellStyle name="40% - Акцент3 12" xfId="626"/>
    <cellStyle name="40% - Акцент3 13" xfId="627"/>
    <cellStyle name="40% - Акцент3 14" xfId="628"/>
    <cellStyle name="40% - Акцент3 15" xfId="629"/>
    <cellStyle name="40% - Акцент3 16" xfId="630"/>
    <cellStyle name="40% - Акцент3 17" xfId="631"/>
    <cellStyle name="40% - Акцент3 18" xfId="632"/>
    <cellStyle name="40% - Акцент3 19" xfId="633"/>
    <cellStyle name="40% - Акцент3 2" xfId="634"/>
    <cellStyle name="40% - Акцент3 2 10" xfId="635"/>
    <cellStyle name="40% - Акцент3 2 11" xfId="636"/>
    <cellStyle name="40% - Акцент3 2 12" xfId="637"/>
    <cellStyle name="40% - Акцент3 2 13" xfId="638"/>
    <cellStyle name="40% - Акцент3 2 14" xfId="639"/>
    <cellStyle name="40% - Акцент3 2 15" xfId="640"/>
    <cellStyle name="40% - Акцент3 2 16" xfId="641"/>
    <cellStyle name="40% - Акцент3 2 17" xfId="642"/>
    <cellStyle name="40% - Акцент3 2 18" xfId="643"/>
    <cellStyle name="40% - Акцент3 2 19" xfId="644"/>
    <cellStyle name="40% - Акцент3 2 2" xfId="645"/>
    <cellStyle name="40% - Акцент3 2 20" xfId="646"/>
    <cellStyle name="40% - Акцент3 2 21" xfId="647"/>
    <cellStyle name="40% - Акцент3 2 22" xfId="648"/>
    <cellStyle name="40% - Акцент3 2 23" xfId="649"/>
    <cellStyle name="40% - Акцент3 2 24" xfId="650"/>
    <cellStyle name="40% - Акцент3 2 25" xfId="651"/>
    <cellStyle name="40% - Акцент3 2 26" xfId="652"/>
    <cellStyle name="40% - Акцент3 2 27" xfId="653"/>
    <cellStyle name="40% - Акцент3 2 28" xfId="654"/>
    <cellStyle name="40% - Акцент3 2 29" xfId="655"/>
    <cellStyle name="40% - Акцент3 2 3" xfId="656"/>
    <cellStyle name="40% - Акцент3 2 30" xfId="657"/>
    <cellStyle name="40% - Акцент3 2 31" xfId="658"/>
    <cellStyle name="40% - Акцент3 2 32" xfId="659"/>
    <cellStyle name="40% - Акцент3 2 33" xfId="660"/>
    <cellStyle name="40% - Акцент3 2 34" xfId="661"/>
    <cellStyle name="40% - Акцент3 2 35" xfId="662"/>
    <cellStyle name="40% - Акцент3 2 36" xfId="663"/>
    <cellStyle name="40% - Акцент3 2 37" xfId="664"/>
    <cellStyle name="40% - Акцент3 2 38" xfId="665"/>
    <cellStyle name="40% - Акцент3 2 4" xfId="666"/>
    <cellStyle name="40% - Акцент3 2 5" xfId="667"/>
    <cellStyle name="40% - Акцент3 2 6" xfId="668"/>
    <cellStyle name="40% - Акцент3 2 7" xfId="669"/>
    <cellStyle name="40% - Акцент3 2 8" xfId="670"/>
    <cellStyle name="40% - Акцент3 2 9" xfId="671"/>
    <cellStyle name="40% - Акцент3 20" xfId="672"/>
    <cellStyle name="40% - Акцент3 21" xfId="673"/>
    <cellStyle name="40% - Акцент3 22" xfId="674"/>
    <cellStyle name="40% - Акцент3 23" xfId="675"/>
    <cellStyle name="40% - Акцент3 24" xfId="676"/>
    <cellStyle name="40% - Акцент3 25" xfId="677"/>
    <cellStyle name="40% - Акцент3 26" xfId="678"/>
    <cellStyle name="40% - Акцент3 27" xfId="679"/>
    <cellStyle name="40% - Акцент3 28" xfId="680"/>
    <cellStyle name="40% - Акцент3 29" xfId="681"/>
    <cellStyle name="40% - Акцент3 3" xfId="682"/>
    <cellStyle name="40% - Акцент3 30" xfId="683"/>
    <cellStyle name="40% - Акцент3 31" xfId="684"/>
    <cellStyle name="40% - Акцент3 32" xfId="685"/>
    <cellStyle name="40% - Акцент3 33" xfId="686"/>
    <cellStyle name="40% - Акцент3 34" xfId="687"/>
    <cellStyle name="40% - Акцент3 35" xfId="688"/>
    <cellStyle name="40% - Акцент3 36" xfId="689"/>
    <cellStyle name="40% - Акцент3 37" xfId="690"/>
    <cellStyle name="40% - Акцент3 38" xfId="691"/>
    <cellStyle name="40% - Акцент3 39" xfId="692"/>
    <cellStyle name="40% - Акцент3 4" xfId="693"/>
    <cellStyle name="40% - Акцент3 5" xfId="694"/>
    <cellStyle name="40% - Акцент3 6" xfId="695"/>
    <cellStyle name="40% - Акцент3 7" xfId="696"/>
    <cellStyle name="40% - Акцент3 8" xfId="697"/>
    <cellStyle name="40% - Акцент3 9" xfId="698"/>
    <cellStyle name="40% - Акцент4" xfId="699"/>
    <cellStyle name="40% - Акцент4 10" xfId="700"/>
    <cellStyle name="40% - Акцент4 11" xfId="701"/>
    <cellStyle name="40% - Акцент4 12" xfId="702"/>
    <cellStyle name="40% - Акцент4 13" xfId="703"/>
    <cellStyle name="40% - Акцент4 14" xfId="704"/>
    <cellStyle name="40% - Акцент4 15" xfId="705"/>
    <cellStyle name="40% - Акцент4 16" xfId="706"/>
    <cellStyle name="40% - Акцент4 17" xfId="707"/>
    <cellStyle name="40% - Акцент4 18" xfId="708"/>
    <cellStyle name="40% - Акцент4 19" xfId="709"/>
    <cellStyle name="40% - Акцент4 2" xfId="710"/>
    <cellStyle name="40% - Акцент4 2 10" xfId="711"/>
    <cellStyle name="40% - Акцент4 2 11" xfId="712"/>
    <cellStyle name="40% - Акцент4 2 12" xfId="713"/>
    <cellStyle name="40% - Акцент4 2 13" xfId="714"/>
    <cellStyle name="40% - Акцент4 2 14" xfId="715"/>
    <cellStyle name="40% - Акцент4 2 15" xfId="716"/>
    <cellStyle name="40% - Акцент4 2 16" xfId="717"/>
    <cellStyle name="40% - Акцент4 2 17" xfId="718"/>
    <cellStyle name="40% - Акцент4 2 18" xfId="719"/>
    <cellStyle name="40% - Акцент4 2 19" xfId="720"/>
    <cellStyle name="40% - Акцент4 2 2" xfId="721"/>
    <cellStyle name="40% - Акцент4 2 20" xfId="722"/>
    <cellStyle name="40% - Акцент4 2 21" xfId="723"/>
    <cellStyle name="40% - Акцент4 2 22" xfId="724"/>
    <cellStyle name="40% - Акцент4 2 23" xfId="725"/>
    <cellStyle name="40% - Акцент4 2 24" xfId="726"/>
    <cellStyle name="40% - Акцент4 2 25" xfId="727"/>
    <cellStyle name="40% - Акцент4 2 26" xfId="728"/>
    <cellStyle name="40% - Акцент4 2 27" xfId="729"/>
    <cellStyle name="40% - Акцент4 2 28" xfId="730"/>
    <cellStyle name="40% - Акцент4 2 29" xfId="731"/>
    <cellStyle name="40% - Акцент4 2 3" xfId="732"/>
    <cellStyle name="40% - Акцент4 2 30" xfId="733"/>
    <cellStyle name="40% - Акцент4 2 31" xfId="734"/>
    <cellStyle name="40% - Акцент4 2 32" xfId="735"/>
    <cellStyle name="40% - Акцент4 2 33" xfId="736"/>
    <cellStyle name="40% - Акцент4 2 34" xfId="737"/>
    <cellStyle name="40% - Акцент4 2 35" xfId="738"/>
    <cellStyle name="40% - Акцент4 2 36" xfId="739"/>
    <cellStyle name="40% - Акцент4 2 37" xfId="740"/>
    <cellStyle name="40% - Акцент4 2 38" xfId="741"/>
    <cellStyle name="40% - Акцент4 2 4" xfId="742"/>
    <cellStyle name="40% - Акцент4 2 5" xfId="743"/>
    <cellStyle name="40% - Акцент4 2 6" xfId="744"/>
    <cellStyle name="40% - Акцент4 2 7" xfId="745"/>
    <cellStyle name="40% - Акцент4 2 8" xfId="746"/>
    <cellStyle name="40% - Акцент4 2 9" xfId="747"/>
    <cellStyle name="40% - Акцент4 20" xfId="748"/>
    <cellStyle name="40% - Акцент4 21" xfId="749"/>
    <cellStyle name="40% - Акцент4 22" xfId="750"/>
    <cellStyle name="40% - Акцент4 23" xfId="751"/>
    <cellStyle name="40% - Акцент4 24" xfId="752"/>
    <cellStyle name="40% - Акцент4 25" xfId="753"/>
    <cellStyle name="40% - Акцент4 26" xfId="754"/>
    <cellStyle name="40% - Акцент4 27" xfId="755"/>
    <cellStyle name="40% - Акцент4 28" xfId="756"/>
    <cellStyle name="40% - Акцент4 29" xfId="757"/>
    <cellStyle name="40% - Акцент4 3" xfId="758"/>
    <cellStyle name="40% - Акцент4 30" xfId="759"/>
    <cellStyle name="40% - Акцент4 31" xfId="760"/>
    <cellStyle name="40% - Акцент4 32" xfId="761"/>
    <cellStyle name="40% - Акцент4 33" xfId="762"/>
    <cellStyle name="40% - Акцент4 34" xfId="763"/>
    <cellStyle name="40% - Акцент4 35" xfId="764"/>
    <cellStyle name="40% - Акцент4 36" xfId="765"/>
    <cellStyle name="40% - Акцент4 37" xfId="766"/>
    <cellStyle name="40% - Акцент4 38" xfId="767"/>
    <cellStyle name="40% - Акцент4 39" xfId="768"/>
    <cellStyle name="40% - Акцент4 4" xfId="769"/>
    <cellStyle name="40% - Акцент4 5" xfId="770"/>
    <cellStyle name="40% - Акцент4 6" xfId="771"/>
    <cellStyle name="40% - Акцент4 7" xfId="772"/>
    <cellStyle name="40% - Акцент4 8" xfId="773"/>
    <cellStyle name="40% - Акцент4 9" xfId="774"/>
    <cellStyle name="40% - Акцент5" xfId="775"/>
    <cellStyle name="40% - Акцент5 10" xfId="776"/>
    <cellStyle name="40% - Акцент5 11" xfId="777"/>
    <cellStyle name="40% - Акцент5 12" xfId="778"/>
    <cellStyle name="40% - Акцент5 13" xfId="779"/>
    <cellStyle name="40% - Акцент5 14" xfId="780"/>
    <cellStyle name="40% - Акцент5 15" xfId="781"/>
    <cellStyle name="40% - Акцент5 16" xfId="782"/>
    <cellStyle name="40% - Акцент5 17" xfId="783"/>
    <cellStyle name="40% - Акцент5 18" xfId="784"/>
    <cellStyle name="40% - Акцент5 19" xfId="785"/>
    <cellStyle name="40% - Акцент5 2" xfId="786"/>
    <cellStyle name="40% - Акцент5 2 10" xfId="787"/>
    <cellStyle name="40% - Акцент5 2 11" xfId="788"/>
    <cellStyle name="40% - Акцент5 2 12" xfId="789"/>
    <cellStyle name="40% - Акцент5 2 13" xfId="790"/>
    <cellStyle name="40% - Акцент5 2 14" xfId="791"/>
    <cellStyle name="40% - Акцент5 2 15" xfId="792"/>
    <cellStyle name="40% - Акцент5 2 16" xfId="793"/>
    <cellStyle name="40% - Акцент5 2 17" xfId="794"/>
    <cellStyle name="40% - Акцент5 2 18" xfId="795"/>
    <cellStyle name="40% - Акцент5 2 19" xfId="796"/>
    <cellStyle name="40% - Акцент5 2 2" xfId="797"/>
    <cellStyle name="40% - Акцент5 2 20" xfId="798"/>
    <cellStyle name="40% - Акцент5 2 21" xfId="799"/>
    <cellStyle name="40% - Акцент5 2 22" xfId="800"/>
    <cellStyle name="40% - Акцент5 2 23" xfId="801"/>
    <cellStyle name="40% - Акцент5 2 24" xfId="802"/>
    <cellStyle name="40% - Акцент5 2 25" xfId="803"/>
    <cellStyle name="40% - Акцент5 2 26" xfId="804"/>
    <cellStyle name="40% - Акцент5 2 27" xfId="805"/>
    <cellStyle name="40% - Акцент5 2 28" xfId="806"/>
    <cellStyle name="40% - Акцент5 2 29" xfId="807"/>
    <cellStyle name="40% - Акцент5 2 3" xfId="808"/>
    <cellStyle name="40% - Акцент5 2 30" xfId="809"/>
    <cellStyle name="40% - Акцент5 2 31" xfId="810"/>
    <cellStyle name="40% - Акцент5 2 32" xfId="811"/>
    <cellStyle name="40% - Акцент5 2 33" xfId="812"/>
    <cellStyle name="40% - Акцент5 2 34" xfId="813"/>
    <cellStyle name="40% - Акцент5 2 35" xfId="814"/>
    <cellStyle name="40% - Акцент5 2 36" xfId="815"/>
    <cellStyle name="40% - Акцент5 2 37" xfId="816"/>
    <cellStyle name="40% - Акцент5 2 38" xfId="817"/>
    <cellStyle name="40% - Акцент5 2 4" xfId="818"/>
    <cellStyle name="40% - Акцент5 2 5" xfId="819"/>
    <cellStyle name="40% - Акцент5 2 6" xfId="820"/>
    <cellStyle name="40% - Акцент5 2 7" xfId="821"/>
    <cellStyle name="40% - Акцент5 2 8" xfId="822"/>
    <cellStyle name="40% - Акцент5 2 9" xfId="823"/>
    <cellStyle name="40% - Акцент5 20" xfId="824"/>
    <cellStyle name="40% - Акцент5 21" xfId="825"/>
    <cellStyle name="40% - Акцент5 22" xfId="826"/>
    <cellStyle name="40% - Акцент5 23" xfId="827"/>
    <cellStyle name="40% - Акцент5 24" xfId="828"/>
    <cellStyle name="40% - Акцент5 25" xfId="829"/>
    <cellStyle name="40% - Акцент5 26" xfId="830"/>
    <cellStyle name="40% - Акцент5 27" xfId="831"/>
    <cellStyle name="40% - Акцент5 28" xfId="832"/>
    <cellStyle name="40% - Акцент5 29" xfId="833"/>
    <cellStyle name="40% - Акцент5 3" xfId="834"/>
    <cellStyle name="40% - Акцент5 30" xfId="835"/>
    <cellStyle name="40% - Акцент5 31" xfId="836"/>
    <cellStyle name="40% - Акцент5 32" xfId="837"/>
    <cellStyle name="40% - Акцент5 33" xfId="838"/>
    <cellStyle name="40% - Акцент5 34" xfId="839"/>
    <cellStyle name="40% - Акцент5 35" xfId="840"/>
    <cellStyle name="40% - Акцент5 36" xfId="841"/>
    <cellStyle name="40% - Акцент5 37" xfId="842"/>
    <cellStyle name="40% - Акцент5 38" xfId="843"/>
    <cellStyle name="40% - Акцент5 39" xfId="844"/>
    <cellStyle name="40% - Акцент5 4" xfId="845"/>
    <cellStyle name="40% - Акцент5 5" xfId="846"/>
    <cellStyle name="40% - Акцент5 6" xfId="847"/>
    <cellStyle name="40% - Акцент5 7" xfId="848"/>
    <cellStyle name="40% - Акцент5 8" xfId="849"/>
    <cellStyle name="40% - Акцент5 9" xfId="850"/>
    <cellStyle name="40% - Акцент6" xfId="851"/>
    <cellStyle name="40% - Акцент6 10" xfId="852"/>
    <cellStyle name="40% - Акцент6 11" xfId="853"/>
    <cellStyle name="40% - Акцент6 12" xfId="854"/>
    <cellStyle name="40% - Акцент6 13" xfId="855"/>
    <cellStyle name="40% - Акцент6 14" xfId="856"/>
    <cellStyle name="40% - Акцент6 15" xfId="857"/>
    <cellStyle name="40% - Акцент6 16" xfId="858"/>
    <cellStyle name="40% - Акцент6 17" xfId="859"/>
    <cellStyle name="40% - Акцент6 18" xfId="860"/>
    <cellStyle name="40% - Акцент6 19" xfId="861"/>
    <cellStyle name="40% - Акцент6 2" xfId="862"/>
    <cellStyle name="40% - Акцент6 2 10" xfId="863"/>
    <cellStyle name="40% - Акцент6 2 11" xfId="864"/>
    <cellStyle name="40% - Акцент6 2 12" xfId="865"/>
    <cellStyle name="40% - Акцент6 2 13" xfId="866"/>
    <cellStyle name="40% - Акцент6 2 14" xfId="867"/>
    <cellStyle name="40% - Акцент6 2 15" xfId="868"/>
    <cellStyle name="40% - Акцент6 2 16" xfId="869"/>
    <cellStyle name="40% - Акцент6 2 17" xfId="870"/>
    <cellStyle name="40% - Акцент6 2 18" xfId="871"/>
    <cellStyle name="40% - Акцент6 2 19" xfId="872"/>
    <cellStyle name="40% - Акцент6 2 2" xfId="873"/>
    <cellStyle name="40% - Акцент6 2 20" xfId="874"/>
    <cellStyle name="40% - Акцент6 2 21" xfId="875"/>
    <cellStyle name="40% - Акцент6 2 22" xfId="876"/>
    <cellStyle name="40% - Акцент6 2 23" xfId="877"/>
    <cellStyle name="40% - Акцент6 2 24" xfId="878"/>
    <cellStyle name="40% - Акцент6 2 25" xfId="879"/>
    <cellStyle name="40% - Акцент6 2 26" xfId="880"/>
    <cellStyle name="40% - Акцент6 2 27" xfId="881"/>
    <cellStyle name="40% - Акцент6 2 28" xfId="882"/>
    <cellStyle name="40% - Акцент6 2 29" xfId="883"/>
    <cellStyle name="40% - Акцент6 2 3" xfId="884"/>
    <cellStyle name="40% - Акцент6 2 30" xfId="885"/>
    <cellStyle name="40% - Акцент6 2 31" xfId="886"/>
    <cellStyle name="40% - Акцент6 2 32" xfId="887"/>
    <cellStyle name="40% - Акцент6 2 33" xfId="888"/>
    <cellStyle name="40% - Акцент6 2 34" xfId="889"/>
    <cellStyle name="40% - Акцент6 2 35" xfId="890"/>
    <cellStyle name="40% - Акцент6 2 36" xfId="891"/>
    <cellStyle name="40% - Акцент6 2 37" xfId="892"/>
    <cellStyle name="40% - Акцент6 2 38" xfId="893"/>
    <cellStyle name="40% - Акцент6 2 4" xfId="894"/>
    <cellStyle name="40% - Акцент6 2 5" xfId="895"/>
    <cellStyle name="40% - Акцент6 2 6" xfId="896"/>
    <cellStyle name="40% - Акцент6 2 7" xfId="897"/>
    <cellStyle name="40% - Акцент6 2 8" xfId="898"/>
    <cellStyle name="40% - Акцент6 2 9" xfId="899"/>
    <cellStyle name="40% - Акцент6 20" xfId="900"/>
    <cellStyle name="40% - Акцент6 21" xfId="901"/>
    <cellStyle name="40% - Акцент6 22" xfId="902"/>
    <cellStyle name="40% - Акцент6 23" xfId="903"/>
    <cellStyle name="40% - Акцент6 24" xfId="904"/>
    <cellStyle name="40% - Акцент6 25" xfId="905"/>
    <cellStyle name="40% - Акцент6 26" xfId="906"/>
    <cellStyle name="40% - Акцент6 27" xfId="907"/>
    <cellStyle name="40% - Акцент6 28" xfId="908"/>
    <cellStyle name="40% - Акцент6 29" xfId="909"/>
    <cellStyle name="40% - Акцент6 3" xfId="910"/>
    <cellStyle name="40% - Акцент6 30" xfId="911"/>
    <cellStyle name="40% - Акцент6 31" xfId="912"/>
    <cellStyle name="40% - Акцент6 32" xfId="913"/>
    <cellStyle name="40% - Акцент6 33" xfId="914"/>
    <cellStyle name="40% - Акцент6 34" xfId="915"/>
    <cellStyle name="40% - Акцент6 35" xfId="916"/>
    <cellStyle name="40% - Акцент6 36" xfId="917"/>
    <cellStyle name="40% - Акцент6 37" xfId="918"/>
    <cellStyle name="40% - Акцент6 38" xfId="919"/>
    <cellStyle name="40% - Акцент6 39" xfId="920"/>
    <cellStyle name="40% - Акцент6 4" xfId="921"/>
    <cellStyle name="40% - Акцент6 5" xfId="922"/>
    <cellStyle name="40% - Акцент6 6" xfId="923"/>
    <cellStyle name="40% - Акцент6 7" xfId="924"/>
    <cellStyle name="40% - Акцент6 8" xfId="925"/>
    <cellStyle name="40% - Акцент6 9" xfId="926"/>
    <cellStyle name="60% - Акцент1" xfId="927"/>
    <cellStyle name="60% - Акцент1 10" xfId="928"/>
    <cellStyle name="60% - Акцент1 11" xfId="929"/>
    <cellStyle name="60% - Акцент1 12" xfId="930"/>
    <cellStyle name="60% - Акцент1 13" xfId="931"/>
    <cellStyle name="60% - Акцент1 14" xfId="932"/>
    <cellStyle name="60% - Акцент1 15" xfId="933"/>
    <cellStyle name="60% - Акцент1 16" xfId="934"/>
    <cellStyle name="60% - Акцент1 17" xfId="935"/>
    <cellStyle name="60% - Акцент1 18" xfId="936"/>
    <cellStyle name="60% - Акцент1 19" xfId="937"/>
    <cellStyle name="60% - Акцент1 2" xfId="938"/>
    <cellStyle name="60% - Акцент1 2 10" xfId="939"/>
    <cellStyle name="60% - Акцент1 2 11" xfId="940"/>
    <cellStyle name="60% - Акцент1 2 12" xfId="941"/>
    <cellStyle name="60% - Акцент1 2 13" xfId="942"/>
    <cellStyle name="60% - Акцент1 2 14" xfId="943"/>
    <cellStyle name="60% - Акцент1 2 15" xfId="944"/>
    <cellStyle name="60% - Акцент1 2 16" xfId="945"/>
    <cellStyle name="60% - Акцент1 2 17" xfId="946"/>
    <cellStyle name="60% - Акцент1 2 18" xfId="947"/>
    <cellStyle name="60% - Акцент1 2 19" xfId="948"/>
    <cellStyle name="60% - Акцент1 2 2" xfId="949"/>
    <cellStyle name="60% - Акцент1 2 20" xfId="950"/>
    <cellStyle name="60% - Акцент1 2 21" xfId="951"/>
    <cellStyle name="60% - Акцент1 2 22" xfId="952"/>
    <cellStyle name="60% - Акцент1 2 23" xfId="953"/>
    <cellStyle name="60% - Акцент1 2 24" xfId="954"/>
    <cellStyle name="60% - Акцент1 2 25" xfId="955"/>
    <cellStyle name="60% - Акцент1 2 26" xfId="956"/>
    <cellStyle name="60% - Акцент1 2 27" xfId="957"/>
    <cellStyle name="60% - Акцент1 2 28" xfId="958"/>
    <cellStyle name="60% - Акцент1 2 29" xfId="959"/>
    <cellStyle name="60% - Акцент1 2 3" xfId="960"/>
    <cellStyle name="60% - Акцент1 2 30" xfId="961"/>
    <cellStyle name="60% - Акцент1 2 31" xfId="962"/>
    <cellStyle name="60% - Акцент1 2 32" xfId="963"/>
    <cellStyle name="60% - Акцент1 2 33" xfId="964"/>
    <cellStyle name="60% - Акцент1 2 34" xfId="965"/>
    <cellStyle name="60% - Акцент1 2 35" xfId="966"/>
    <cellStyle name="60% - Акцент1 2 36" xfId="967"/>
    <cellStyle name="60% - Акцент1 2 37" xfId="968"/>
    <cellStyle name="60% - Акцент1 2 38" xfId="969"/>
    <cellStyle name="60% - Акцент1 2 4" xfId="970"/>
    <cellStyle name="60% - Акцент1 2 5" xfId="971"/>
    <cellStyle name="60% - Акцент1 2 6" xfId="972"/>
    <cellStyle name="60% - Акцент1 2 7" xfId="973"/>
    <cellStyle name="60% - Акцент1 2 8" xfId="974"/>
    <cellStyle name="60% - Акцент1 2 9" xfId="975"/>
    <cellStyle name="60% - Акцент1 20" xfId="976"/>
    <cellStyle name="60% - Акцент1 21" xfId="977"/>
    <cellStyle name="60% - Акцент1 22" xfId="978"/>
    <cellStyle name="60% - Акцент1 23" xfId="979"/>
    <cellStyle name="60% - Акцент1 24" xfId="980"/>
    <cellStyle name="60% - Акцент1 25" xfId="981"/>
    <cellStyle name="60% - Акцент1 26" xfId="982"/>
    <cellStyle name="60% - Акцент1 27" xfId="983"/>
    <cellStyle name="60% - Акцент1 28" xfId="984"/>
    <cellStyle name="60% - Акцент1 29" xfId="985"/>
    <cellStyle name="60% - Акцент1 3" xfId="986"/>
    <cellStyle name="60% - Акцент1 30" xfId="987"/>
    <cellStyle name="60% - Акцент1 31" xfId="988"/>
    <cellStyle name="60% - Акцент1 32" xfId="989"/>
    <cellStyle name="60% - Акцент1 33" xfId="990"/>
    <cellStyle name="60% - Акцент1 34" xfId="991"/>
    <cellStyle name="60% - Акцент1 35" xfId="992"/>
    <cellStyle name="60% - Акцент1 36" xfId="993"/>
    <cellStyle name="60% - Акцент1 37" xfId="994"/>
    <cellStyle name="60% - Акцент1 38" xfId="995"/>
    <cellStyle name="60% - Акцент1 39" xfId="996"/>
    <cellStyle name="60% - Акцент1 4" xfId="997"/>
    <cellStyle name="60% - Акцент1 5" xfId="998"/>
    <cellStyle name="60% - Акцент1 6" xfId="999"/>
    <cellStyle name="60% - Акцент1 7" xfId="1000"/>
    <cellStyle name="60% - Акцент1 8" xfId="1001"/>
    <cellStyle name="60% - Акцент1 9" xfId="1002"/>
    <cellStyle name="60% - Акцент2" xfId="1003"/>
    <cellStyle name="60% - Акцент2 10" xfId="1004"/>
    <cellStyle name="60% - Акцент2 11" xfId="1005"/>
    <cellStyle name="60% - Акцент2 12" xfId="1006"/>
    <cellStyle name="60% - Акцент2 13" xfId="1007"/>
    <cellStyle name="60% - Акцент2 14" xfId="1008"/>
    <cellStyle name="60% - Акцент2 15" xfId="1009"/>
    <cellStyle name="60% - Акцент2 16" xfId="1010"/>
    <cellStyle name="60% - Акцент2 17" xfId="1011"/>
    <cellStyle name="60% - Акцент2 18" xfId="1012"/>
    <cellStyle name="60% - Акцент2 19" xfId="1013"/>
    <cellStyle name="60% - Акцент2 2" xfId="1014"/>
    <cellStyle name="60% - Акцент2 2 10" xfId="1015"/>
    <cellStyle name="60% - Акцент2 2 11" xfId="1016"/>
    <cellStyle name="60% - Акцент2 2 12" xfId="1017"/>
    <cellStyle name="60% - Акцент2 2 13" xfId="1018"/>
    <cellStyle name="60% - Акцент2 2 14" xfId="1019"/>
    <cellStyle name="60% - Акцент2 2 15" xfId="1020"/>
    <cellStyle name="60% - Акцент2 2 16" xfId="1021"/>
    <cellStyle name="60% - Акцент2 2 17" xfId="1022"/>
    <cellStyle name="60% - Акцент2 2 18" xfId="1023"/>
    <cellStyle name="60% - Акцент2 2 19" xfId="1024"/>
    <cellStyle name="60% - Акцент2 2 2" xfId="1025"/>
    <cellStyle name="60% - Акцент2 2 20" xfId="1026"/>
    <cellStyle name="60% - Акцент2 2 21" xfId="1027"/>
    <cellStyle name="60% - Акцент2 2 22" xfId="1028"/>
    <cellStyle name="60% - Акцент2 2 23" xfId="1029"/>
    <cellStyle name="60% - Акцент2 2 24" xfId="1030"/>
    <cellStyle name="60% - Акцент2 2 25" xfId="1031"/>
    <cellStyle name="60% - Акцент2 2 26" xfId="1032"/>
    <cellStyle name="60% - Акцент2 2 27" xfId="1033"/>
    <cellStyle name="60% - Акцент2 2 28" xfId="1034"/>
    <cellStyle name="60% - Акцент2 2 29" xfId="1035"/>
    <cellStyle name="60% - Акцент2 2 3" xfId="1036"/>
    <cellStyle name="60% - Акцент2 2 30" xfId="1037"/>
    <cellStyle name="60% - Акцент2 2 31" xfId="1038"/>
    <cellStyle name="60% - Акцент2 2 32" xfId="1039"/>
    <cellStyle name="60% - Акцент2 2 33" xfId="1040"/>
    <cellStyle name="60% - Акцент2 2 34" xfId="1041"/>
    <cellStyle name="60% - Акцент2 2 35" xfId="1042"/>
    <cellStyle name="60% - Акцент2 2 36" xfId="1043"/>
    <cellStyle name="60% - Акцент2 2 37" xfId="1044"/>
    <cellStyle name="60% - Акцент2 2 38" xfId="1045"/>
    <cellStyle name="60% - Акцент2 2 4" xfId="1046"/>
    <cellStyle name="60% - Акцент2 2 5" xfId="1047"/>
    <cellStyle name="60% - Акцент2 2 6" xfId="1048"/>
    <cellStyle name="60% - Акцент2 2 7" xfId="1049"/>
    <cellStyle name="60% - Акцент2 2 8" xfId="1050"/>
    <cellStyle name="60% - Акцент2 2 9" xfId="1051"/>
    <cellStyle name="60% - Акцент2 20" xfId="1052"/>
    <cellStyle name="60% - Акцент2 21" xfId="1053"/>
    <cellStyle name="60% - Акцент2 22" xfId="1054"/>
    <cellStyle name="60% - Акцент2 23" xfId="1055"/>
    <cellStyle name="60% - Акцент2 24" xfId="1056"/>
    <cellStyle name="60% - Акцент2 25" xfId="1057"/>
    <cellStyle name="60% - Акцент2 26" xfId="1058"/>
    <cellStyle name="60% - Акцент2 27" xfId="1059"/>
    <cellStyle name="60% - Акцент2 28" xfId="1060"/>
    <cellStyle name="60% - Акцент2 29" xfId="1061"/>
    <cellStyle name="60% - Акцент2 3" xfId="1062"/>
    <cellStyle name="60% - Акцент2 30" xfId="1063"/>
    <cellStyle name="60% - Акцент2 31" xfId="1064"/>
    <cellStyle name="60% - Акцент2 32" xfId="1065"/>
    <cellStyle name="60% - Акцент2 33" xfId="1066"/>
    <cellStyle name="60% - Акцент2 34" xfId="1067"/>
    <cellStyle name="60% - Акцент2 35" xfId="1068"/>
    <cellStyle name="60% - Акцент2 36" xfId="1069"/>
    <cellStyle name="60% - Акцент2 37" xfId="1070"/>
    <cellStyle name="60% - Акцент2 38" xfId="1071"/>
    <cellStyle name="60% - Акцент2 39" xfId="1072"/>
    <cellStyle name="60% - Акцент2 4" xfId="1073"/>
    <cellStyle name="60% - Акцент2 5" xfId="1074"/>
    <cellStyle name="60% - Акцент2 6" xfId="1075"/>
    <cellStyle name="60% - Акцент2 7" xfId="1076"/>
    <cellStyle name="60% - Акцент2 8" xfId="1077"/>
    <cellStyle name="60% - Акцент2 9" xfId="1078"/>
    <cellStyle name="60% - Акцент3" xfId="1079"/>
    <cellStyle name="60% - Акцент3 10" xfId="1080"/>
    <cellStyle name="60% - Акцент3 11" xfId="1081"/>
    <cellStyle name="60% - Акцент3 12" xfId="1082"/>
    <cellStyle name="60% - Акцент3 13" xfId="1083"/>
    <cellStyle name="60% - Акцент3 14" xfId="1084"/>
    <cellStyle name="60% - Акцент3 15" xfId="1085"/>
    <cellStyle name="60% - Акцент3 16" xfId="1086"/>
    <cellStyle name="60% - Акцент3 17" xfId="1087"/>
    <cellStyle name="60% - Акцент3 18" xfId="1088"/>
    <cellStyle name="60% - Акцент3 19" xfId="1089"/>
    <cellStyle name="60% - Акцент3 2" xfId="1090"/>
    <cellStyle name="60% - Акцент3 2 10" xfId="1091"/>
    <cellStyle name="60% - Акцент3 2 11" xfId="1092"/>
    <cellStyle name="60% - Акцент3 2 12" xfId="1093"/>
    <cellStyle name="60% - Акцент3 2 13" xfId="1094"/>
    <cellStyle name="60% - Акцент3 2 14" xfId="1095"/>
    <cellStyle name="60% - Акцент3 2 15" xfId="1096"/>
    <cellStyle name="60% - Акцент3 2 16" xfId="1097"/>
    <cellStyle name="60% - Акцент3 2 17" xfId="1098"/>
    <cellStyle name="60% - Акцент3 2 18" xfId="1099"/>
    <cellStyle name="60% - Акцент3 2 19" xfId="1100"/>
    <cellStyle name="60% - Акцент3 2 2" xfId="1101"/>
    <cellStyle name="60% - Акцент3 2 20" xfId="1102"/>
    <cellStyle name="60% - Акцент3 2 21" xfId="1103"/>
    <cellStyle name="60% - Акцент3 2 22" xfId="1104"/>
    <cellStyle name="60% - Акцент3 2 23" xfId="1105"/>
    <cellStyle name="60% - Акцент3 2 24" xfId="1106"/>
    <cellStyle name="60% - Акцент3 2 25" xfId="1107"/>
    <cellStyle name="60% - Акцент3 2 26" xfId="1108"/>
    <cellStyle name="60% - Акцент3 2 27" xfId="1109"/>
    <cellStyle name="60% - Акцент3 2 28" xfId="1110"/>
    <cellStyle name="60% - Акцент3 2 29" xfId="1111"/>
    <cellStyle name="60% - Акцент3 2 3" xfId="1112"/>
    <cellStyle name="60% - Акцент3 2 30" xfId="1113"/>
    <cellStyle name="60% - Акцент3 2 31" xfId="1114"/>
    <cellStyle name="60% - Акцент3 2 32" xfId="1115"/>
    <cellStyle name="60% - Акцент3 2 33" xfId="1116"/>
    <cellStyle name="60% - Акцент3 2 34" xfId="1117"/>
    <cellStyle name="60% - Акцент3 2 35" xfId="1118"/>
    <cellStyle name="60% - Акцент3 2 36" xfId="1119"/>
    <cellStyle name="60% - Акцент3 2 37" xfId="1120"/>
    <cellStyle name="60% - Акцент3 2 38" xfId="1121"/>
    <cellStyle name="60% - Акцент3 2 4" xfId="1122"/>
    <cellStyle name="60% - Акцент3 2 5" xfId="1123"/>
    <cellStyle name="60% - Акцент3 2 6" xfId="1124"/>
    <cellStyle name="60% - Акцент3 2 7" xfId="1125"/>
    <cellStyle name="60% - Акцент3 2 8" xfId="1126"/>
    <cellStyle name="60% - Акцент3 2 9" xfId="1127"/>
    <cellStyle name="60% - Акцент3 20" xfId="1128"/>
    <cellStyle name="60% - Акцент3 21" xfId="1129"/>
    <cellStyle name="60% - Акцент3 22" xfId="1130"/>
    <cellStyle name="60% - Акцент3 23" xfId="1131"/>
    <cellStyle name="60% - Акцент3 24" xfId="1132"/>
    <cellStyle name="60% - Акцент3 25" xfId="1133"/>
    <cellStyle name="60% - Акцент3 26" xfId="1134"/>
    <cellStyle name="60% - Акцент3 27" xfId="1135"/>
    <cellStyle name="60% - Акцент3 28" xfId="1136"/>
    <cellStyle name="60% - Акцент3 29" xfId="1137"/>
    <cellStyle name="60% - Акцент3 3" xfId="1138"/>
    <cellStyle name="60% - Акцент3 30" xfId="1139"/>
    <cellStyle name="60% - Акцент3 31" xfId="1140"/>
    <cellStyle name="60% - Акцент3 32" xfId="1141"/>
    <cellStyle name="60% - Акцент3 33" xfId="1142"/>
    <cellStyle name="60% - Акцент3 34" xfId="1143"/>
    <cellStyle name="60% - Акцент3 35" xfId="1144"/>
    <cellStyle name="60% - Акцент3 36" xfId="1145"/>
    <cellStyle name="60% - Акцент3 37" xfId="1146"/>
    <cellStyle name="60% - Акцент3 38" xfId="1147"/>
    <cellStyle name="60% - Акцент3 39" xfId="1148"/>
    <cellStyle name="60% - Акцент3 4" xfId="1149"/>
    <cellStyle name="60% - Акцент3 5" xfId="1150"/>
    <cellStyle name="60% - Акцент3 6" xfId="1151"/>
    <cellStyle name="60% - Акцент3 7" xfId="1152"/>
    <cellStyle name="60% - Акцент3 8" xfId="1153"/>
    <cellStyle name="60% - Акцент3 9" xfId="1154"/>
    <cellStyle name="60% - Акцент4" xfId="1155"/>
    <cellStyle name="60% - Акцент4 10" xfId="1156"/>
    <cellStyle name="60% - Акцент4 11" xfId="1157"/>
    <cellStyle name="60% - Акцент4 12" xfId="1158"/>
    <cellStyle name="60% - Акцент4 13" xfId="1159"/>
    <cellStyle name="60% - Акцент4 14" xfId="1160"/>
    <cellStyle name="60% - Акцент4 15" xfId="1161"/>
    <cellStyle name="60% - Акцент4 16" xfId="1162"/>
    <cellStyle name="60% - Акцент4 17" xfId="1163"/>
    <cellStyle name="60% - Акцент4 18" xfId="1164"/>
    <cellStyle name="60% - Акцент4 19" xfId="1165"/>
    <cellStyle name="60% - Акцент4 2" xfId="1166"/>
    <cellStyle name="60% - Акцент4 2 10" xfId="1167"/>
    <cellStyle name="60% - Акцент4 2 11" xfId="1168"/>
    <cellStyle name="60% - Акцент4 2 12" xfId="1169"/>
    <cellStyle name="60% - Акцент4 2 13" xfId="1170"/>
    <cellStyle name="60% - Акцент4 2 14" xfId="1171"/>
    <cellStyle name="60% - Акцент4 2 15" xfId="1172"/>
    <cellStyle name="60% - Акцент4 2 16" xfId="1173"/>
    <cellStyle name="60% - Акцент4 2 17" xfId="1174"/>
    <cellStyle name="60% - Акцент4 2 18" xfId="1175"/>
    <cellStyle name="60% - Акцент4 2 19" xfId="1176"/>
    <cellStyle name="60% - Акцент4 2 2" xfId="1177"/>
    <cellStyle name="60% - Акцент4 2 20" xfId="1178"/>
    <cellStyle name="60% - Акцент4 2 21" xfId="1179"/>
    <cellStyle name="60% - Акцент4 2 22" xfId="1180"/>
    <cellStyle name="60% - Акцент4 2 23" xfId="1181"/>
    <cellStyle name="60% - Акцент4 2 24" xfId="1182"/>
    <cellStyle name="60% - Акцент4 2 25" xfId="1183"/>
    <cellStyle name="60% - Акцент4 2 26" xfId="1184"/>
    <cellStyle name="60% - Акцент4 2 27" xfId="1185"/>
    <cellStyle name="60% - Акцент4 2 28" xfId="1186"/>
    <cellStyle name="60% - Акцент4 2 29" xfId="1187"/>
    <cellStyle name="60% - Акцент4 2 3" xfId="1188"/>
    <cellStyle name="60% - Акцент4 2 30" xfId="1189"/>
    <cellStyle name="60% - Акцент4 2 31" xfId="1190"/>
    <cellStyle name="60% - Акцент4 2 32" xfId="1191"/>
    <cellStyle name="60% - Акцент4 2 33" xfId="1192"/>
    <cellStyle name="60% - Акцент4 2 34" xfId="1193"/>
    <cellStyle name="60% - Акцент4 2 35" xfId="1194"/>
    <cellStyle name="60% - Акцент4 2 36" xfId="1195"/>
    <cellStyle name="60% - Акцент4 2 37" xfId="1196"/>
    <cellStyle name="60% - Акцент4 2 38" xfId="1197"/>
    <cellStyle name="60% - Акцент4 2 4" xfId="1198"/>
    <cellStyle name="60% - Акцент4 2 5" xfId="1199"/>
    <cellStyle name="60% - Акцент4 2 6" xfId="1200"/>
    <cellStyle name="60% - Акцент4 2 7" xfId="1201"/>
    <cellStyle name="60% - Акцент4 2 8" xfId="1202"/>
    <cellStyle name="60% - Акцент4 2 9" xfId="1203"/>
    <cellStyle name="60% - Акцент4 20" xfId="1204"/>
    <cellStyle name="60% - Акцент4 21" xfId="1205"/>
    <cellStyle name="60% - Акцент4 22" xfId="1206"/>
    <cellStyle name="60% - Акцент4 23" xfId="1207"/>
    <cellStyle name="60% - Акцент4 24" xfId="1208"/>
    <cellStyle name="60% - Акцент4 25" xfId="1209"/>
    <cellStyle name="60% - Акцент4 26" xfId="1210"/>
    <cellStyle name="60% - Акцент4 27" xfId="1211"/>
    <cellStyle name="60% - Акцент4 28" xfId="1212"/>
    <cellStyle name="60% - Акцент4 29" xfId="1213"/>
    <cellStyle name="60% - Акцент4 3" xfId="1214"/>
    <cellStyle name="60% - Акцент4 30" xfId="1215"/>
    <cellStyle name="60% - Акцент4 31" xfId="1216"/>
    <cellStyle name="60% - Акцент4 32" xfId="1217"/>
    <cellStyle name="60% - Акцент4 33" xfId="1218"/>
    <cellStyle name="60% - Акцент4 34" xfId="1219"/>
    <cellStyle name="60% - Акцент4 35" xfId="1220"/>
    <cellStyle name="60% - Акцент4 36" xfId="1221"/>
    <cellStyle name="60% - Акцент4 37" xfId="1222"/>
    <cellStyle name="60% - Акцент4 38" xfId="1223"/>
    <cellStyle name="60% - Акцент4 39" xfId="1224"/>
    <cellStyle name="60% - Акцент4 4" xfId="1225"/>
    <cellStyle name="60% - Акцент4 5" xfId="1226"/>
    <cellStyle name="60% - Акцент4 6" xfId="1227"/>
    <cellStyle name="60% - Акцент4 7" xfId="1228"/>
    <cellStyle name="60% - Акцент4 8" xfId="1229"/>
    <cellStyle name="60% - Акцент4 9" xfId="1230"/>
    <cellStyle name="60% - Акцент5" xfId="1231"/>
    <cellStyle name="60% - Акцент5 10" xfId="1232"/>
    <cellStyle name="60% - Акцент5 11" xfId="1233"/>
    <cellStyle name="60% - Акцент5 12" xfId="1234"/>
    <cellStyle name="60% - Акцент5 13" xfId="1235"/>
    <cellStyle name="60% - Акцент5 14" xfId="1236"/>
    <cellStyle name="60% - Акцент5 15" xfId="1237"/>
    <cellStyle name="60% - Акцент5 16" xfId="1238"/>
    <cellStyle name="60% - Акцент5 17" xfId="1239"/>
    <cellStyle name="60% - Акцент5 18" xfId="1240"/>
    <cellStyle name="60% - Акцент5 19" xfId="1241"/>
    <cellStyle name="60% - Акцент5 2" xfId="1242"/>
    <cellStyle name="60% - Акцент5 2 10" xfId="1243"/>
    <cellStyle name="60% - Акцент5 2 11" xfId="1244"/>
    <cellStyle name="60% - Акцент5 2 12" xfId="1245"/>
    <cellStyle name="60% - Акцент5 2 13" xfId="1246"/>
    <cellStyle name="60% - Акцент5 2 14" xfId="1247"/>
    <cellStyle name="60% - Акцент5 2 15" xfId="1248"/>
    <cellStyle name="60% - Акцент5 2 16" xfId="1249"/>
    <cellStyle name="60% - Акцент5 2 17" xfId="1250"/>
    <cellStyle name="60% - Акцент5 2 18" xfId="1251"/>
    <cellStyle name="60% - Акцент5 2 19" xfId="1252"/>
    <cellStyle name="60% - Акцент5 2 2" xfId="1253"/>
    <cellStyle name="60% - Акцент5 2 20" xfId="1254"/>
    <cellStyle name="60% - Акцент5 2 21" xfId="1255"/>
    <cellStyle name="60% - Акцент5 2 22" xfId="1256"/>
    <cellStyle name="60% - Акцент5 2 23" xfId="1257"/>
    <cellStyle name="60% - Акцент5 2 24" xfId="1258"/>
    <cellStyle name="60% - Акцент5 2 25" xfId="1259"/>
    <cellStyle name="60% - Акцент5 2 26" xfId="1260"/>
    <cellStyle name="60% - Акцент5 2 27" xfId="1261"/>
    <cellStyle name="60% - Акцент5 2 28" xfId="1262"/>
    <cellStyle name="60% - Акцент5 2 29" xfId="1263"/>
    <cellStyle name="60% - Акцент5 2 3" xfId="1264"/>
    <cellStyle name="60% - Акцент5 2 30" xfId="1265"/>
    <cellStyle name="60% - Акцент5 2 31" xfId="1266"/>
    <cellStyle name="60% - Акцент5 2 32" xfId="1267"/>
    <cellStyle name="60% - Акцент5 2 33" xfId="1268"/>
    <cellStyle name="60% - Акцент5 2 34" xfId="1269"/>
    <cellStyle name="60% - Акцент5 2 35" xfId="1270"/>
    <cellStyle name="60% - Акцент5 2 36" xfId="1271"/>
    <cellStyle name="60% - Акцент5 2 37" xfId="1272"/>
    <cellStyle name="60% - Акцент5 2 38" xfId="1273"/>
    <cellStyle name="60% - Акцент5 2 4" xfId="1274"/>
    <cellStyle name="60% - Акцент5 2 5" xfId="1275"/>
    <cellStyle name="60% - Акцент5 2 6" xfId="1276"/>
    <cellStyle name="60% - Акцент5 2 7" xfId="1277"/>
    <cellStyle name="60% - Акцент5 2 8" xfId="1278"/>
    <cellStyle name="60% - Акцент5 2 9" xfId="1279"/>
    <cellStyle name="60% - Акцент5 20" xfId="1280"/>
    <cellStyle name="60% - Акцент5 21" xfId="1281"/>
    <cellStyle name="60% - Акцент5 22" xfId="1282"/>
    <cellStyle name="60% - Акцент5 23" xfId="1283"/>
    <cellStyle name="60% - Акцент5 24" xfId="1284"/>
    <cellStyle name="60% - Акцент5 25" xfId="1285"/>
    <cellStyle name="60% - Акцент5 26" xfId="1286"/>
    <cellStyle name="60% - Акцент5 27" xfId="1287"/>
    <cellStyle name="60% - Акцент5 28" xfId="1288"/>
    <cellStyle name="60% - Акцент5 29" xfId="1289"/>
    <cellStyle name="60% - Акцент5 3" xfId="1290"/>
    <cellStyle name="60% - Акцент5 30" xfId="1291"/>
    <cellStyle name="60% - Акцент5 31" xfId="1292"/>
    <cellStyle name="60% - Акцент5 32" xfId="1293"/>
    <cellStyle name="60% - Акцент5 33" xfId="1294"/>
    <cellStyle name="60% - Акцент5 34" xfId="1295"/>
    <cellStyle name="60% - Акцент5 35" xfId="1296"/>
    <cellStyle name="60% - Акцент5 36" xfId="1297"/>
    <cellStyle name="60% - Акцент5 37" xfId="1298"/>
    <cellStyle name="60% - Акцент5 38" xfId="1299"/>
    <cellStyle name="60% - Акцент5 39" xfId="1300"/>
    <cellStyle name="60% - Акцент5 4" xfId="1301"/>
    <cellStyle name="60% - Акцент5 5" xfId="1302"/>
    <cellStyle name="60% - Акцент5 6" xfId="1303"/>
    <cellStyle name="60% - Акцент5 7" xfId="1304"/>
    <cellStyle name="60% - Акцент5 8" xfId="1305"/>
    <cellStyle name="60% - Акцент5 9" xfId="1306"/>
    <cellStyle name="60% - Акцент6" xfId="1307"/>
    <cellStyle name="60% - Акцент6 10" xfId="1308"/>
    <cellStyle name="60% - Акцент6 11" xfId="1309"/>
    <cellStyle name="60% - Акцент6 12" xfId="1310"/>
    <cellStyle name="60% - Акцент6 13" xfId="1311"/>
    <cellStyle name="60% - Акцент6 14" xfId="1312"/>
    <cellStyle name="60% - Акцент6 15" xfId="1313"/>
    <cellStyle name="60% - Акцент6 16" xfId="1314"/>
    <cellStyle name="60% - Акцент6 17" xfId="1315"/>
    <cellStyle name="60% - Акцент6 18" xfId="1316"/>
    <cellStyle name="60% - Акцент6 19" xfId="1317"/>
    <cellStyle name="60% - Акцент6 2" xfId="1318"/>
    <cellStyle name="60% - Акцент6 2 10" xfId="1319"/>
    <cellStyle name="60% - Акцент6 2 11" xfId="1320"/>
    <cellStyle name="60% - Акцент6 2 12" xfId="1321"/>
    <cellStyle name="60% - Акцент6 2 13" xfId="1322"/>
    <cellStyle name="60% - Акцент6 2 14" xfId="1323"/>
    <cellStyle name="60% - Акцент6 2 15" xfId="1324"/>
    <cellStyle name="60% - Акцент6 2 16" xfId="1325"/>
    <cellStyle name="60% - Акцент6 2 17" xfId="1326"/>
    <cellStyle name="60% - Акцент6 2 18" xfId="1327"/>
    <cellStyle name="60% - Акцент6 2 19" xfId="1328"/>
    <cellStyle name="60% - Акцент6 2 2" xfId="1329"/>
    <cellStyle name="60% - Акцент6 2 20" xfId="1330"/>
    <cellStyle name="60% - Акцент6 2 21" xfId="1331"/>
    <cellStyle name="60% - Акцент6 2 22" xfId="1332"/>
    <cellStyle name="60% - Акцент6 2 23" xfId="1333"/>
    <cellStyle name="60% - Акцент6 2 24" xfId="1334"/>
    <cellStyle name="60% - Акцент6 2 25" xfId="1335"/>
    <cellStyle name="60% - Акцент6 2 26" xfId="1336"/>
    <cellStyle name="60% - Акцент6 2 27" xfId="1337"/>
    <cellStyle name="60% - Акцент6 2 28" xfId="1338"/>
    <cellStyle name="60% - Акцент6 2 29" xfId="1339"/>
    <cellStyle name="60% - Акцент6 2 3" xfId="1340"/>
    <cellStyle name="60% - Акцент6 2 30" xfId="1341"/>
    <cellStyle name="60% - Акцент6 2 31" xfId="1342"/>
    <cellStyle name="60% - Акцент6 2 32" xfId="1343"/>
    <cellStyle name="60% - Акцент6 2 33" xfId="1344"/>
    <cellStyle name="60% - Акцент6 2 34" xfId="1345"/>
    <cellStyle name="60% - Акцент6 2 35" xfId="1346"/>
    <cellStyle name="60% - Акцент6 2 36" xfId="1347"/>
    <cellStyle name="60% - Акцент6 2 37" xfId="1348"/>
    <cellStyle name="60% - Акцент6 2 38" xfId="1349"/>
    <cellStyle name="60% - Акцент6 2 4" xfId="1350"/>
    <cellStyle name="60% - Акцент6 2 5" xfId="1351"/>
    <cellStyle name="60% - Акцент6 2 6" xfId="1352"/>
    <cellStyle name="60% - Акцент6 2 7" xfId="1353"/>
    <cellStyle name="60% - Акцент6 2 8" xfId="1354"/>
    <cellStyle name="60% - Акцент6 2 9" xfId="1355"/>
    <cellStyle name="60% - Акцент6 20" xfId="1356"/>
    <cellStyle name="60% - Акцент6 21" xfId="1357"/>
    <cellStyle name="60% - Акцент6 22" xfId="1358"/>
    <cellStyle name="60% - Акцент6 23" xfId="1359"/>
    <cellStyle name="60% - Акцент6 24" xfId="1360"/>
    <cellStyle name="60% - Акцент6 25" xfId="1361"/>
    <cellStyle name="60% - Акцент6 26" xfId="1362"/>
    <cellStyle name="60% - Акцент6 27" xfId="1363"/>
    <cellStyle name="60% - Акцент6 28" xfId="1364"/>
    <cellStyle name="60% - Акцент6 29" xfId="1365"/>
    <cellStyle name="60% - Акцент6 3" xfId="1366"/>
    <cellStyle name="60% - Акцент6 30" xfId="1367"/>
    <cellStyle name="60% - Акцент6 31" xfId="1368"/>
    <cellStyle name="60% - Акцент6 32" xfId="1369"/>
    <cellStyle name="60% - Акцент6 33" xfId="1370"/>
    <cellStyle name="60% - Акцент6 34" xfId="1371"/>
    <cellStyle name="60% - Акцент6 35" xfId="1372"/>
    <cellStyle name="60% - Акцент6 36" xfId="1373"/>
    <cellStyle name="60% - Акцент6 37" xfId="1374"/>
    <cellStyle name="60% - Акцент6 38" xfId="1375"/>
    <cellStyle name="60% - Акцент6 39" xfId="1376"/>
    <cellStyle name="60% - Акцент6 4" xfId="1377"/>
    <cellStyle name="60% - Акцент6 5" xfId="1378"/>
    <cellStyle name="60% - Акцент6 6" xfId="1379"/>
    <cellStyle name="60% - Акцент6 7" xfId="1380"/>
    <cellStyle name="60% - Акцент6 8" xfId="1381"/>
    <cellStyle name="60% - Акцент6 9" xfId="1382"/>
    <cellStyle name="Акцент1" xfId="1383"/>
    <cellStyle name="Акцент1 10" xfId="1384"/>
    <cellStyle name="Акцент1 11" xfId="1385"/>
    <cellStyle name="Акцент1 12" xfId="1386"/>
    <cellStyle name="Акцент1 13" xfId="1387"/>
    <cellStyle name="Акцент1 14" xfId="1388"/>
    <cellStyle name="Акцент1 15" xfId="1389"/>
    <cellStyle name="Акцент1 16" xfId="1390"/>
    <cellStyle name="Акцент1 17" xfId="1391"/>
    <cellStyle name="Акцент1 18" xfId="1392"/>
    <cellStyle name="Акцент1 19" xfId="1393"/>
    <cellStyle name="Акцент1 2" xfId="1394"/>
    <cellStyle name="Акцент1 2 10" xfId="1395"/>
    <cellStyle name="Акцент1 2 11" xfId="1396"/>
    <cellStyle name="Акцент1 2 12" xfId="1397"/>
    <cellStyle name="Акцент1 2 13" xfId="1398"/>
    <cellStyle name="Акцент1 2 14" xfId="1399"/>
    <cellStyle name="Акцент1 2 15" xfId="1400"/>
    <cellStyle name="Акцент1 2 16" xfId="1401"/>
    <cellStyle name="Акцент1 2 17" xfId="1402"/>
    <cellStyle name="Акцент1 2 18" xfId="1403"/>
    <cellStyle name="Акцент1 2 19" xfId="1404"/>
    <cellStyle name="Акцент1 2 2" xfId="1405"/>
    <cellStyle name="Акцент1 2 20" xfId="1406"/>
    <cellStyle name="Акцент1 2 21" xfId="1407"/>
    <cellStyle name="Акцент1 2 22" xfId="1408"/>
    <cellStyle name="Акцент1 2 23" xfId="1409"/>
    <cellStyle name="Акцент1 2 24" xfId="1410"/>
    <cellStyle name="Акцент1 2 25" xfId="1411"/>
    <cellStyle name="Акцент1 2 26" xfId="1412"/>
    <cellStyle name="Акцент1 2 27" xfId="1413"/>
    <cellStyle name="Акцент1 2 28" xfId="1414"/>
    <cellStyle name="Акцент1 2 29" xfId="1415"/>
    <cellStyle name="Акцент1 2 3" xfId="1416"/>
    <cellStyle name="Акцент1 2 30" xfId="1417"/>
    <cellStyle name="Акцент1 2 31" xfId="1418"/>
    <cellStyle name="Акцент1 2 32" xfId="1419"/>
    <cellStyle name="Акцент1 2 33" xfId="1420"/>
    <cellStyle name="Акцент1 2 34" xfId="1421"/>
    <cellStyle name="Акцент1 2 35" xfId="1422"/>
    <cellStyle name="Акцент1 2 36" xfId="1423"/>
    <cellStyle name="Акцент1 2 37" xfId="1424"/>
    <cellStyle name="Акцент1 2 38" xfId="1425"/>
    <cellStyle name="Акцент1 2 4" xfId="1426"/>
    <cellStyle name="Акцент1 2 5" xfId="1427"/>
    <cellStyle name="Акцент1 2 6" xfId="1428"/>
    <cellStyle name="Акцент1 2 7" xfId="1429"/>
    <cellStyle name="Акцент1 2 8" xfId="1430"/>
    <cellStyle name="Акцент1 2 9" xfId="1431"/>
    <cellStyle name="Акцент1 20" xfId="1432"/>
    <cellStyle name="Акцент1 21" xfId="1433"/>
    <cellStyle name="Акцент1 22" xfId="1434"/>
    <cellStyle name="Акцент1 23" xfId="1435"/>
    <cellStyle name="Акцент1 24" xfId="1436"/>
    <cellStyle name="Акцент1 25" xfId="1437"/>
    <cellStyle name="Акцент1 26" xfId="1438"/>
    <cellStyle name="Акцент1 27" xfId="1439"/>
    <cellStyle name="Акцент1 28" xfId="1440"/>
    <cellStyle name="Акцент1 29" xfId="1441"/>
    <cellStyle name="Акцент1 3" xfId="1442"/>
    <cellStyle name="Акцент1 30" xfId="1443"/>
    <cellStyle name="Акцент1 31" xfId="1444"/>
    <cellStyle name="Акцент1 32" xfId="1445"/>
    <cellStyle name="Акцент1 33" xfId="1446"/>
    <cellStyle name="Акцент1 34" xfId="1447"/>
    <cellStyle name="Акцент1 35" xfId="1448"/>
    <cellStyle name="Акцент1 36" xfId="1449"/>
    <cellStyle name="Акцент1 37" xfId="1450"/>
    <cellStyle name="Акцент1 38" xfId="1451"/>
    <cellStyle name="Акцент1 39" xfId="1452"/>
    <cellStyle name="Акцент1 4" xfId="1453"/>
    <cellStyle name="Акцент1 5" xfId="1454"/>
    <cellStyle name="Акцент1 6" xfId="1455"/>
    <cellStyle name="Акцент1 7" xfId="1456"/>
    <cellStyle name="Акцент1 8" xfId="1457"/>
    <cellStyle name="Акцент1 9" xfId="1458"/>
    <cellStyle name="Акцент2" xfId="1459"/>
    <cellStyle name="Акцент2 10" xfId="1460"/>
    <cellStyle name="Акцент2 11" xfId="1461"/>
    <cellStyle name="Акцент2 12" xfId="1462"/>
    <cellStyle name="Акцент2 13" xfId="1463"/>
    <cellStyle name="Акцент2 14" xfId="1464"/>
    <cellStyle name="Акцент2 15" xfId="1465"/>
    <cellStyle name="Акцент2 16" xfId="1466"/>
    <cellStyle name="Акцент2 17" xfId="1467"/>
    <cellStyle name="Акцент2 18" xfId="1468"/>
    <cellStyle name="Акцент2 19" xfId="1469"/>
    <cellStyle name="Акцент2 2" xfId="1470"/>
    <cellStyle name="Акцент2 2 10" xfId="1471"/>
    <cellStyle name="Акцент2 2 11" xfId="1472"/>
    <cellStyle name="Акцент2 2 12" xfId="1473"/>
    <cellStyle name="Акцент2 2 13" xfId="1474"/>
    <cellStyle name="Акцент2 2 14" xfId="1475"/>
    <cellStyle name="Акцент2 2 15" xfId="1476"/>
    <cellStyle name="Акцент2 2 16" xfId="1477"/>
    <cellStyle name="Акцент2 2 17" xfId="1478"/>
    <cellStyle name="Акцент2 2 18" xfId="1479"/>
    <cellStyle name="Акцент2 2 19" xfId="1480"/>
    <cellStyle name="Акцент2 2 2" xfId="1481"/>
    <cellStyle name="Акцент2 2 20" xfId="1482"/>
    <cellStyle name="Акцент2 2 21" xfId="1483"/>
    <cellStyle name="Акцент2 2 22" xfId="1484"/>
    <cellStyle name="Акцент2 2 23" xfId="1485"/>
    <cellStyle name="Акцент2 2 24" xfId="1486"/>
    <cellStyle name="Акцент2 2 25" xfId="1487"/>
    <cellStyle name="Акцент2 2 26" xfId="1488"/>
    <cellStyle name="Акцент2 2 27" xfId="1489"/>
    <cellStyle name="Акцент2 2 28" xfId="1490"/>
    <cellStyle name="Акцент2 2 29" xfId="1491"/>
    <cellStyle name="Акцент2 2 3" xfId="1492"/>
    <cellStyle name="Акцент2 2 30" xfId="1493"/>
    <cellStyle name="Акцент2 2 31" xfId="1494"/>
    <cellStyle name="Акцент2 2 32" xfId="1495"/>
    <cellStyle name="Акцент2 2 33" xfId="1496"/>
    <cellStyle name="Акцент2 2 34" xfId="1497"/>
    <cellStyle name="Акцент2 2 35" xfId="1498"/>
    <cellStyle name="Акцент2 2 36" xfId="1499"/>
    <cellStyle name="Акцент2 2 37" xfId="1500"/>
    <cellStyle name="Акцент2 2 38" xfId="1501"/>
    <cellStyle name="Акцент2 2 4" xfId="1502"/>
    <cellStyle name="Акцент2 2 5" xfId="1503"/>
    <cellStyle name="Акцент2 2 6" xfId="1504"/>
    <cellStyle name="Акцент2 2 7" xfId="1505"/>
    <cellStyle name="Акцент2 2 8" xfId="1506"/>
    <cellStyle name="Акцент2 2 9" xfId="1507"/>
    <cellStyle name="Акцент2 20" xfId="1508"/>
    <cellStyle name="Акцент2 21" xfId="1509"/>
    <cellStyle name="Акцент2 22" xfId="1510"/>
    <cellStyle name="Акцент2 23" xfId="1511"/>
    <cellStyle name="Акцент2 24" xfId="1512"/>
    <cellStyle name="Акцент2 25" xfId="1513"/>
    <cellStyle name="Акцент2 26" xfId="1514"/>
    <cellStyle name="Акцент2 27" xfId="1515"/>
    <cellStyle name="Акцент2 28" xfId="1516"/>
    <cellStyle name="Акцент2 29" xfId="1517"/>
    <cellStyle name="Акцент2 3" xfId="1518"/>
    <cellStyle name="Акцент2 30" xfId="1519"/>
    <cellStyle name="Акцент2 31" xfId="1520"/>
    <cellStyle name="Акцент2 32" xfId="1521"/>
    <cellStyle name="Акцент2 33" xfId="1522"/>
    <cellStyle name="Акцент2 34" xfId="1523"/>
    <cellStyle name="Акцент2 35" xfId="1524"/>
    <cellStyle name="Акцент2 36" xfId="1525"/>
    <cellStyle name="Акцент2 37" xfId="1526"/>
    <cellStyle name="Акцент2 38" xfId="1527"/>
    <cellStyle name="Акцент2 39" xfId="1528"/>
    <cellStyle name="Акцент2 4" xfId="1529"/>
    <cellStyle name="Акцент2 5" xfId="1530"/>
    <cellStyle name="Акцент2 6" xfId="1531"/>
    <cellStyle name="Акцент2 7" xfId="1532"/>
    <cellStyle name="Акцент2 8" xfId="1533"/>
    <cellStyle name="Акцент2 9" xfId="1534"/>
    <cellStyle name="Акцент3" xfId="1535"/>
    <cellStyle name="Акцент3 10" xfId="1536"/>
    <cellStyle name="Акцент3 11" xfId="1537"/>
    <cellStyle name="Акцент3 12" xfId="1538"/>
    <cellStyle name="Акцент3 13" xfId="1539"/>
    <cellStyle name="Акцент3 14" xfId="1540"/>
    <cellStyle name="Акцент3 15" xfId="1541"/>
    <cellStyle name="Акцент3 16" xfId="1542"/>
    <cellStyle name="Акцент3 17" xfId="1543"/>
    <cellStyle name="Акцент3 18" xfId="1544"/>
    <cellStyle name="Акцент3 19" xfId="1545"/>
    <cellStyle name="Акцент3 2" xfId="1546"/>
    <cellStyle name="Акцент3 2 10" xfId="1547"/>
    <cellStyle name="Акцент3 2 11" xfId="1548"/>
    <cellStyle name="Акцент3 2 12" xfId="1549"/>
    <cellStyle name="Акцент3 2 13" xfId="1550"/>
    <cellStyle name="Акцент3 2 14" xfId="1551"/>
    <cellStyle name="Акцент3 2 15" xfId="1552"/>
    <cellStyle name="Акцент3 2 16" xfId="1553"/>
    <cellStyle name="Акцент3 2 17" xfId="1554"/>
    <cellStyle name="Акцент3 2 18" xfId="1555"/>
    <cellStyle name="Акцент3 2 19" xfId="1556"/>
    <cellStyle name="Акцент3 2 2" xfId="1557"/>
    <cellStyle name="Акцент3 2 20" xfId="1558"/>
    <cellStyle name="Акцент3 2 21" xfId="1559"/>
    <cellStyle name="Акцент3 2 22" xfId="1560"/>
    <cellStyle name="Акцент3 2 23" xfId="1561"/>
    <cellStyle name="Акцент3 2 24" xfId="1562"/>
    <cellStyle name="Акцент3 2 25" xfId="1563"/>
    <cellStyle name="Акцент3 2 26" xfId="1564"/>
    <cellStyle name="Акцент3 2 27" xfId="1565"/>
    <cellStyle name="Акцент3 2 28" xfId="1566"/>
    <cellStyle name="Акцент3 2 29" xfId="1567"/>
    <cellStyle name="Акцент3 2 3" xfId="1568"/>
    <cellStyle name="Акцент3 2 30" xfId="1569"/>
    <cellStyle name="Акцент3 2 31" xfId="1570"/>
    <cellStyle name="Акцент3 2 32" xfId="1571"/>
    <cellStyle name="Акцент3 2 33" xfId="1572"/>
    <cellStyle name="Акцент3 2 34" xfId="1573"/>
    <cellStyle name="Акцент3 2 35" xfId="1574"/>
    <cellStyle name="Акцент3 2 36" xfId="1575"/>
    <cellStyle name="Акцент3 2 37" xfId="1576"/>
    <cellStyle name="Акцент3 2 38" xfId="1577"/>
    <cellStyle name="Акцент3 2 4" xfId="1578"/>
    <cellStyle name="Акцент3 2 5" xfId="1579"/>
    <cellStyle name="Акцент3 2 6" xfId="1580"/>
    <cellStyle name="Акцент3 2 7" xfId="1581"/>
    <cellStyle name="Акцент3 2 8" xfId="1582"/>
    <cellStyle name="Акцент3 2 9" xfId="1583"/>
    <cellStyle name="Акцент3 20" xfId="1584"/>
    <cellStyle name="Акцент3 21" xfId="1585"/>
    <cellStyle name="Акцент3 22" xfId="1586"/>
    <cellStyle name="Акцент3 23" xfId="1587"/>
    <cellStyle name="Акцент3 24" xfId="1588"/>
    <cellStyle name="Акцент3 25" xfId="1589"/>
    <cellStyle name="Акцент3 26" xfId="1590"/>
    <cellStyle name="Акцент3 27" xfId="1591"/>
    <cellStyle name="Акцент3 28" xfId="1592"/>
    <cellStyle name="Акцент3 29" xfId="1593"/>
    <cellStyle name="Акцент3 3" xfId="1594"/>
    <cellStyle name="Акцент3 30" xfId="1595"/>
    <cellStyle name="Акцент3 31" xfId="1596"/>
    <cellStyle name="Акцент3 32" xfId="1597"/>
    <cellStyle name="Акцент3 33" xfId="1598"/>
    <cellStyle name="Акцент3 34" xfId="1599"/>
    <cellStyle name="Акцент3 35" xfId="1600"/>
    <cellStyle name="Акцент3 36" xfId="1601"/>
    <cellStyle name="Акцент3 37" xfId="1602"/>
    <cellStyle name="Акцент3 38" xfId="1603"/>
    <cellStyle name="Акцент3 39" xfId="1604"/>
    <cellStyle name="Акцент3 4" xfId="1605"/>
    <cellStyle name="Акцент3 5" xfId="1606"/>
    <cellStyle name="Акцент3 6" xfId="1607"/>
    <cellStyle name="Акцент3 7" xfId="1608"/>
    <cellStyle name="Акцент3 8" xfId="1609"/>
    <cellStyle name="Акцент3 9" xfId="1610"/>
    <cellStyle name="Акцент4" xfId="1611"/>
    <cellStyle name="Акцент4 10" xfId="1612"/>
    <cellStyle name="Акцент4 11" xfId="1613"/>
    <cellStyle name="Акцент4 12" xfId="1614"/>
    <cellStyle name="Акцент4 13" xfId="1615"/>
    <cellStyle name="Акцент4 14" xfId="1616"/>
    <cellStyle name="Акцент4 15" xfId="1617"/>
    <cellStyle name="Акцент4 16" xfId="1618"/>
    <cellStyle name="Акцент4 17" xfId="1619"/>
    <cellStyle name="Акцент4 18" xfId="1620"/>
    <cellStyle name="Акцент4 19" xfId="1621"/>
    <cellStyle name="Акцент4 2" xfId="1622"/>
    <cellStyle name="Акцент4 2 10" xfId="1623"/>
    <cellStyle name="Акцент4 2 11" xfId="1624"/>
    <cellStyle name="Акцент4 2 12" xfId="1625"/>
    <cellStyle name="Акцент4 2 13" xfId="1626"/>
    <cellStyle name="Акцент4 2 14" xfId="1627"/>
    <cellStyle name="Акцент4 2 15" xfId="1628"/>
    <cellStyle name="Акцент4 2 16" xfId="1629"/>
    <cellStyle name="Акцент4 2 17" xfId="1630"/>
    <cellStyle name="Акцент4 2 18" xfId="1631"/>
    <cellStyle name="Акцент4 2 19" xfId="1632"/>
    <cellStyle name="Акцент4 2 2" xfId="1633"/>
    <cellStyle name="Акцент4 2 20" xfId="1634"/>
    <cellStyle name="Акцент4 2 21" xfId="1635"/>
    <cellStyle name="Акцент4 2 22" xfId="1636"/>
    <cellStyle name="Акцент4 2 23" xfId="1637"/>
    <cellStyle name="Акцент4 2 24" xfId="1638"/>
    <cellStyle name="Акцент4 2 25" xfId="1639"/>
    <cellStyle name="Акцент4 2 26" xfId="1640"/>
    <cellStyle name="Акцент4 2 27" xfId="1641"/>
    <cellStyle name="Акцент4 2 28" xfId="1642"/>
    <cellStyle name="Акцент4 2 29" xfId="1643"/>
    <cellStyle name="Акцент4 2 3" xfId="1644"/>
    <cellStyle name="Акцент4 2 30" xfId="1645"/>
    <cellStyle name="Акцент4 2 31" xfId="1646"/>
    <cellStyle name="Акцент4 2 32" xfId="1647"/>
    <cellStyle name="Акцент4 2 33" xfId="1648"/>
    <cellStyle name="Акцент4 2 34" xfId="1649"/>
    <cellStyle name="Акцент4 2 35" xfId="1650"/>
    <cellStyle name="Акцент4 2 36" xfId="1651"/>
    <cellStyle name="Акцент4 2 37" xfId="1652"/>
    <cellStyle name="Акцент4 2 38" xfId="1653"/>
    <cellStyle name="Акцент4 2 4" xfId="1654"/>
    <cellStyle name="Акцент4 2 5" xfId="1655"/>
    <cellStyle name="Акцент4 2 6" xfId="1656"/>
    <cellStyle name="Акцент4 2 7" xfId="1657"/>
    <cellStyle name="Акцент4 2 8" xfId="1658"/>
    <cellStyle name="Акцент4 2 9" xfId="1659"/>
    <cellStyle name="Акцент4 20" xfId="1660"/>
    <cellStyle name="Акцент4 21" xfId="1661"/>
    <cellStyle name="Акцент4 22" xfId="1662"/>
    <cellStyle name="Акцент4 23" xfId="1663"/>
    <cellStyle name="Акцент4 24" xfId="1664"/>
    <cellStyle name="Акцент4 25" xfId="1665"/>
    <cellStyle name="Акцент4 26" xfId="1666"/>
    <cellStyle name="Акцент4 27" xfId="1667"/>
    <cellStyle name="Акцент4 28" xfId="1668"/>
    <cellStyle name="Акцент4 29" xfId="1669"/>
    <cellStyle name="Акцент4 3" xfId="1670"/>
    <cellStyle name="Акцент4 30" xfId="1671"/>
    <cellStyle name="Акцент4 31" xfId="1672"/>
    <cellStyle name="Акцент4 32" xfId="1673"/>
    <cellStyle name="Акцент4 33" xfId="1674"/>
    <cellStyle name="Акцент4 34" xfId="1675"/>
    <cellStyle name="Акцент4 35" xfId="1676"/>
    <cellStyle name="Акцент4 36" xfId="1677"/>
    <cellStyle name="Акцент4 37" xfId="1678"/>
    <cellStyle name="Акцент4 38" xfId="1679"/>
    <cellStyle name="Акцент4 39" xfId="1680"/>
    <cellStyle name="Акцент4 4" xfId="1681"/>
    <cellStyle name="Акцент4 5" xfId="1682"/>
    <cellStyle name="Акцент4 6" xfId="1683"/>
    <cellStyle name="Акцент4 7" xfId="1684"/>
    <cellStyle name="Акцент4 8" xfId="1685"/>
    <cellStyle name="Акцент4 9" xfId="1686"/>
    <cellStyle name="Акцент5" xfId="1687"/>
    <cellStyle name="Акцент5 10" xfId="1688"/>
    <cellStyle name="Акцент5 11" xfId="1689"/>
    <cellStyle name="Акцент5 12" xfId="1690"/>
    <cellStyle name="Акцент5 13" xfId="1691"/>
    <cellStyle name="Акцент5 14" xfId="1692"/>
    <cellStyle name="Акцент5 15" xfId="1693"/>
    <cellStyle name="Акцент5 16" xfId="1694"/>
    <cellStyle name="Акцент5 17" xfId="1695"/>
    <cellStyle name="Акцент5 18" xfId="1696"/>
    <cellStyle name="Акцент5 19" xfId="1697"/>
    <cellStyle name="Акцент5 2" xfId="1698"/>
    <cellStyle name="Акцент5 2 10" xfId="1699"/>
    <cellStyle name="Акцент5 2 11" xfId="1700"/>
    <cellStyle name="Акцент5 2 12" xfId="1701"/>
    <cellStyle name="Акцент5 2 13" xfId="1702"/>
    <cellStyle name="Акцент5 2 14" xfId="1703"/>
    <cellStyle name="Акцент5 2 15" xfId="1704"/>
    <cellStyle name="Акцент5 2 16" xfId="1705"/>
    <cellStyle name="Акцент5 2 17" xfId="1706"/>
    <cellStyle name="Акцент5 2 18" xfId="1707"/>
    <cellStyle name="Акцент5 2 19" xfId="1708"/>
    <cellStyle name="Акцент5 2 2" xfId="1709"/>
    <cellStyle name="Акцент5 2 20" xfId="1710"/>
    <cellStyle name="Акцент5 2 21" xfId="1711"/>
    <cellStyle name="Акцент5 2 22" xfId="1712"/>
    <cellStyle name="Акцент5 2 23" xfId="1713"/>
    <cellStyle name="Акцент5 2 24" xfId="1714"/>
    <cellStyle name="Акцент5 2 25" xfId="1715"/>
    <cellStyle name="Акцент5 2 26" xfId="1716"/>
    <cellStyle name="Акцент5 2 27" xfId="1717"/>
    <cellStyle name="Акцент5 2 28" xfId="1718"/>
    <cellStyle name="Акцент5 2 29" xfId="1719"/>
    <cellStyle name="Акцент5 2 3" xfId="1720"/>
    <cellStyle name="Акцент5 2 30" xfId="1721"/>
    <cellStyle name="Акцент5 2 31" xfId="1722"/>
    <cellStyle name="Акцент5 2 32" xfId="1723"/>
    <cellStyle name="Акцент5 2 33" xfId="1724"/>
    <cellStyle name="Акцент5 2 34" xfId="1725"/>
    <cellStyle name="Акцент5 2 35" xfId="1726"/>
    <cellStyle name="Акцент5 2 36" xfId="1727"/>
    <cellStyle name="Акцент5 2 37" xfId="1728"/>
    <cellStyle name="Акцент5 2 38" xfId="1729"/>
    <cellStyle name="Акцент5 2 4" xfId="1730"/>
    <cellStyle name="Акцент5 2 5" xfId="1731"/>
    <cellStyle name="Акцент5 2 6" xfId="1732"/>
    <cellStyle name="Акцент5 2 7" xfId="1733"/>
    <cellStyle name="Акцент5 2 8" xfId="1734"/>
    <cellStyle name="Акцент5 2 9" xfId="1735"/>
    <cellStyle name="Акцент5 20" xfId="1736"/>
    <cellStyle name="Акцент5 21" xfId="1737"/>
    <cellStyle name="Акцент5 22" xfId="1738"/>
    <cellStyle name="Акцент5 23" xfId="1739"/>
    <cellStyle name="Акцент5 24" xfId="1740"/>
    <cellStyle name="Акцент5 25" xfId="1741"/>
    <cellStyle name="Акцент5 26" xfId="1742"/>
    <cellStyle name="Акцент5 27" xfId="1743"/>
    <cellStyle name="Акцент5 28" xfId="1744"/>
    <cellStyle name="Акцент5 29" xfId="1745"/>
    <cellStyle name="Акцент5 3" xfId="1746"/>
    <cellStyle name="Акцент5 30" xfId="1747"/>
    <cellStyle name="Акцент5 31" xfId="1748"/>
    <cellStyle name="Акцент5 32" xfId="1749"/>
    <cellStyle name="Акцент5 33" xfId="1750"/>
    <cellStyle name="Акцент5 34" xfId="1751"/>
    <cellStyle name="Акцент5 35" xfId="1752"/>
    <cellStyle name="Акцент5 36" xfId="1753"/>
    <cellStyle name="Акцент5 37" xfId="1754"/>
    <cellStyle name="Акцент5 38" xfId="1755"/>
    <cellStyle name="Акцент5 39" xfId="1756"/>
    <cellStyle name="Акцент5 4" xfId="1757"/>
    <cellStyle name="Акцент5 5" xfId="1758"/>
    <cellStyle name="Акцент5 6" xfId="1759"/>
    <cellStyle name="Акцент5 7" xfId="1760"/>
    <cellStyle name="Акцент5 8" xfId="1761"/>
    <cellStyle name="Акцент5 9" xfId="1762"/>
    <cellStyle name="Акцент6" xfId="1763"/>
    <cellStyle name="Акцент6 10" xfId="1764"/>
    <cellStyle name="Акцент6 11" xfId="1765"/>
    <cellStyle name="Акцент6 12" xfId="1766"/>
    <cellStyle name="Акцент6 13" xfId="1767"/>
    <cellStyle name="Акцент6 14" xfId="1768"/>
    <cellStyle name="Акцент6 15" xfId="1769"/>
    <cellStyle name="Акцент6 16" xfId="1770"/>
    <cellStyle name="Акцент6 17" xfId="1771"/>
    <cellStyle name="Акцент6 18" xfId="1772"/>
    <cellStyle name="Акцент6 19" xfId="1773"/>
    <cellStyle name="Акцент6 2" xfId="1774"/>
    <cellStyle name="Акцент6 2 10" xfId="1775"/>
    <cellStyle name="Акцент6 2 11" xfId="1776"/>
    <cellStyle name="Акцент6 2 12" xfId="1777"/>
    <cellStyle name="Акцент6 2 13" xfId="1778"/>
    <cellStyle name="Акцент6 2 14" xfId="1779"/>
    <cellStyle name="Акцент6 2 15" xfId="1780"/>
    <cellStyle name="Акцент6 2 16" xfId="1781"/>
    <cellStyle name="Акцент6 2 17" xfId="1782"/>
    <cellStyle name="Акцент6 2 18" xfId="1783"/>
    <cellStyle name="Акцент6 2 19" xfId="1784"/>
    <cellStyle name="Акцент6 2 2" xfId="1785"/>
    <cellStyle name="Акцент6 2 20" xfId="1786"/>
    <cellStyle name="Акцент6 2 21" xfId="1787"/>
    <cellStyle name="Акцент6 2 22" xfId="1788"/>
    <cellStyle name="Акцент6 2 23" xfId="1789"/>
    <cellStyle name="Акцент6 2 24" xfId="1790"/>
    <cellStyle name="Акцент6 2 25" xfId="1791"/>
    <cellStyle name="Акцент6 2 26" xfId="1792"/>
    <cellStyle name="Акцент6 2 27" xfId="1793"/>
    <cellStyle name="Акцент6 2 28" xfId="1794"/>
    <cellStyle name="Акцент6 2 29" xfId="1795"/>
    <cellStyle name="Акцент6 2 3" xfId="1796"/>
    <cellStyle name="Акцент6 2 30" xfId="1797"/>
    <cellStyle name="Акцент6 2 31" xfId="1798"/>
    <cellStyle name="Акцент6 2 32" xfId="1799"/>
    <cellStyle name="Акцент6 2 33" xfId="1800"/>
    <cellStyle name="Акцент6 2 34" xfId="1801"/>
    <cellStyle name="Акцент6 2 35" xfId="1802"/>
    <cellStyle name="Акцент6 2 36" xfId="1803"/>
    <cellStyle name="Акцент6 2 37" xfId="1804"/>
    <cellStyle name="Акцент6 2 38" xfId="1805"/>
    <cellStyle name="Акцент6 2 4" xfId="1806"/>
    <cellStyle name="Акцент6 2 5" xfId="1807"/>
    <cellStyle name="Акцент6 2 6" xfId="1808"/>
    <cellStyle name="Акцент6 2 7" xfId="1809"/>
    <cellStyle name="Акцент6 2 8" xfId="1810"/>
    <cellStyle name="Акцент6 2 9" xfId="1811"/>
    <cellStyle name="Акцент6 20" xfId="1812"/>
    <cellStyle name="Акцент6 21" xfId="1813"/>
    <cellStyle name="Акцент6 22" xfId="1814"/>
    <cellStyle name="Акцент6 23" xfId="1815"/>
    <cellStyle name="Акцент6 24" xfId="1816"/>
    <cellStyle name="Акцент6 25" xfId="1817"/>
    <cellStyle name="Акцент6 26" xfId="1818"/>
    <cellStyle name="Акцент6 27" xfId="1819"/>
    <cellStyle name="Акцент6 28" xfId="1820"/>
    <cellStyle name="Акцент6 29" xfId="1821"/>
    <cellStyle name="Акцент6 3" xfId="1822"/>
    <cellStyle name="Акцент6 30" xfId="1823"/>
    <cellStyle name="Акцент6 31" xfId="1824"/>
    <cellStyle name="Акцент6 32" xfId="1825"/>
    <cellStyle name="Акцент6 33" xfId="1826"/>
    <cellStyle name="Акцент6 34" xfId="1827"/>
    <cellStyle name="Акцент6 35" xfId="1828"/>
    <cellStyle name="Акцент6 36" xfId="1829"/>
    <cellStyle name="Акцент6 37" xfId="1830"/>
    <cellStyle name="Акцент6 38" xfId="1831"/>
    <cellStyle name="Акцент6 39" xfId="1832"/>
    <cellStyle name="Акцент6 4" xfId="1833"/>
    <cellStyle name="Акцент6 5" xfId="1834"/>
    <cellStyle name="Акцент6 6" xfId="1835"/>
    <cellStyle name="Акцент6 7" xfId="1836"/>
    <cellStyle name="Акцент6 8" xfId="1837"/>
    <cellStyle name="Акцент6 9" xfId="1838"/>
    <cellStyle name="Ввод " xfId="1839"/>
    <cellStyle name="Ввод  10" xfId="1840"/>
    <cellStyle name="Ввод  11" xfId="1841"/>
    <cellStyle name="Ввод  12" xfId="1842"/>
    <cellStyle name="Ввод  13" xfId="1843"/>
    <cellStyle name="Ввод  14" xfId="1844"/>
    <cellStyle name="Ввод  15" xfId="1845"/>
    <cellStyle name="Ввод  16" xfId="1846"/>
    <cellStyle name="Ввод  17" xfId="1847"/>
    <cellStyle name="Ввод  18" xfId="1848"/>
    <cellStyle name="Ввод  19" xfId="1849"/>
    <cellStyle name="Ввод  2" xfId="1850"/>
    <cellStyle name="Ввод  2 10" xfId="1851"/>
    <cellStyle name="Ввод  2 11" xfId="1852"/>
    <cellStyle name="Ввод  2 12" xfId="1853"/>
    <cellStyle name="Ввод  2 13" xfId="1854"/>
    <cellStyle name="Ввод  2 14" xfId="1855"/>
    <cellStyle name="Ввод  2 15" xfId="1856"/>
    <cellStyle name="Ввод  2 16" xfId="1857"/>
    <cellStyle name="Ввод  2 17" xfId="1858"/>
    <cellStyle name="Ввод  2 18" xfId="1859"/>
    <cellStyle name="Ввод  2 19" xfId="1860"/>
    <cellStyle name="Ввод  2 2" xfId="1861"/>
    <cellStyle name="Ввод  2 20" xfId="1862"/>
    <cellStyle name="Ввод  2 21" xfId="1863"/>
    <cellStyle name="Ввод  2 22" xfId="1864"/>
    <cellStyle name="Ввод  2 23" xfId="1865"/>
    <cellStyle name="Ввод  2 24" xfId="1866"/>
    <cellStyle name="Ввод  2 25" xfId="1867"/>
    <cellStyle name="Ввод  2 26" xfId="1868"/>
    <cellStyle name="Ввод  2 27" xfId="1869"/>
    <cellStyle name="Ввод  2 28" xfId="1870"/>
    <cellStyle name="Ввод  2 29" xfId="1871"/>
    <cellStyle name="Ввод  2 3" xfId="1872"/>
    <cellStyle name="Ввод  2 30" xfId="1873"/>
    <cellStyle name="Ввод  2 31" xfId="1874"/>
    <cellStyle name="Ввод  2 32" xfId="1875"/>
    <cellStyle name="Ввод  2 33" xfId="1876"/>
    <cellStyle name="Ввод  2 34" xfId="1877"/>
    <cellStyle name="Ввод  2 35" xfId="1878"/>
    <cellStyle name="Ввод  2 36" xfId="1879"/>
    <cellStyle name="Ввод  2 37" xfId="1880"/>
    <cellStyle name="Ввод  2 38" xfId="1881"/>
    <cellStyle name="Ввод  2 4" xfId="1882"/>
    <cellStyle name="Ввод  2 5" xfId="1883"/>
    <cellStyle name="Ввод  2 6" xfId="1884"/>
    <cellStyle name="Ввод  2 7" xfId="1885"/>
    <cellStyle name="Ввод  2 8" xfId="1886"/>
    <cellStyle name="Ввод  2 9" xfId="1887"/>
    <cellStyle name="Ввод  20" xfId="1888"/>
    <cellStyle name="Ввод  21" xfId="1889"/>
    <cellStyle name="Ввод  22" xfId="1890"/>
    <cellStyle name="Ввод  23" xfId="1891"/>
    <cellStyle name="Ввод  24" xfId="1892"/>
    <cellStyle name="Ввод  25" xfId="1893"/>
    <cellStyle name="Ввод  26" xfId="1894"/>
    <cellStyle name="Ввод  27" xfId="1895"/>
    <cellStyle name="Ввод  28" xfId="1896"/>
    <cellStyle name="Ввод  29" xfId="1897"/>
    <cellStyle name="Ввод  3" xfId="1898"/>
    <cellStyle name="Ввод  30" xfId="1899"/>
    <cellStyle name="Ввод  31" xfId="1900"/>
    <cellStyle name="Ввод  32" xfId="1901"/>
    <cellStyle name="Ввод  33" xfId="1902"/>
    <cellStyle name="Ввод  34" xfId="1903"/>
    <cellStyle name="Ввод  35" xfId="1904"/>
    <cellStyle name="Ввод  36" xfId="1905"/>
    <cellStyle name="Ввод  37" xfId="1906"/>
    <cellStyle name="Ввод  38" xfId="1907"/>
    <cellStyle name="Ввод  39" xfId="1908"/>
    <cellStyle name="Ввод  4" xfId="1909"/>
    <cellStyle name="Ввод  5" xfId="1910"/>
    <cellStyle name="Ввод  6" xfId="1911"/>
    <cellStyle name="Ввод  7" xfId="1912"/>
    <cellStyle name="Ввод  8" xfId="1913"/>
    <cellStyle name="Ввод  9" xfId="1914"/>
    <cellStyle name="Вывод" xfId="1915"/>
    <cellStyle name="Вывод 10" xfId="1916"/>
    <cellStyle name="Вывод 11" xfId="1917"/>
    <cellStyle name="Вывод 12" xfId="1918"/>
    <cellStyle name="Вывод 13" xfId="1919"/>
    <cellStyle name="Вывод 14" xfId="1920"/>
    <cellStyle name="Вывод 15" xfId="1921"/>
    <cellStyle name="Вывод 16" xfId="1922"/>
    <cellStyle name="Вывод 17" xfId="1923"/>
    <cellStyle name="Вывод 18" xfId="1924"/>
    <cellStyle name="Вывод 19" xfId="1925"/>
    <cellStyle name="Вывод 2" xfId="1926"/>
    <cellStyle name="Вывод 2 10" xfId="1927"/>
    <cellStyle name="Вывод 2 11" xfId="1928"/>
    <cellStyle name="Вывод 2 12" xfId="1929"/>
    <cellStyle name="Вывод 2 13" xfId="1930"/>
    <cellStyle name="Вывод 2 14" xfId="1931"/>
    <cellStyle name="Вывод 2 15" xfId="1932"/>
    <cellStyle name="Вывод 2 16" xfId="1933"/>
    <cellStyle name="Вывод 2 17" xfId="1934"/>
    <cellStyle name="Вывод 2 18" xfId="1935"/>
    <cellStyle name="Вывод 2 19" xfId="1936"/>
    <cellStyle name="Вывод 2 2" xfId="1937"/>
    <cellStyle name="Вывод 2 20" xfId="1938"/>
    <cellStyle name="Вывод 2 21" xfId="1939"/>
    <cellStyle name="Вывод 2 22" xfId="1940"/>
    <cellStyle name="Вывод 2 23" xfId="1941"/>
    <cellStyle name="Вывод 2 24" xfId="1942"/>
    <cellStyle name="Вывод 2 25" xfId="1943"/>
    <cellStyle name="Вывод 2 26" xfId="1944"/>
    <cellStyle name="Вывод 2 27" xfId="1945"/>
    <cellStyle name="Вывод 2 28" xfId="1946"/>
    <cellStyle name="Вывод 2 29" xfId="1947"/>
    <cellStyle name="Вывод 2 3" xfId="1948"/>
    <cellStyle name="Вывод 2 30" xfId="1949"/>
    <cellStyle name="Вывод 2 31" xfId="1950"/>
    <cellStyle name="Вывод 2 32" xfId="1951"/>
    <cellStyle name="Вывод 2 33" xfId="1952"/>
    <cellStyle name="Вывод 2 34" xfId="1953"/>
    <cellStyle name="Вывод 2 35" xfId="1954"/>
    <cellStyle name="Вывод 2 36" xfId="1955"/>
    <cellStyle name="Вывод 2 37" xfId="1956"/>
    <cellStyle name="Вывод 2 38" xfId="1957"/>
    <cellStyle name="Вывод 2 4" xfId="1958"/>
    <cellStyle name="Вывод 2 5" xfId="1959"/>
    <cellStyle name="Вывод 2 6" xfId="1960"/>
    <cellStyle name="Вывод 2 7" xfId="1961"/>
    <cellStyle name="Вывод 2 8" xfId="1962"/>
    <cellStyle name="Вывод 2 9" xfId="1963"/>
    <cellStyle name="Вывод 20" xfId="1964"/>
    <cellStyle name="Вывод 21" xfId="1965"/>
    <cellStyle name="Вывод 22" xfId="1966"/>
    <cellStyle name="Вывод 23" xfId="1967"/>
    <cellStyle name="Вывод 24" xfId="1968"/>
    <cellStyle name="Вывод 25" xfId="1969"/>
    <cellStyle name="Вывод 26" xfId="1970"/>
    <cellStyle name="Вывод 27" xfId="1971"/>
    <cellStyle name="Вывод 28" xfId="1972"/>
    <cellStyle name="Вывод 29" xfId="1973"/>
    <cellStyle name="Вывод 3" xfId="1974"/>
    <cellStyle name="Вывод 30" xfId="1975"/>
    <cellStyle name="Вывод 31" xfId="1976"/>
    <cellStyle name="Вывод 32" xfId="1977"/>
    <cellStyle name="Вывод 33" xfId="1978"/>
    <cellStyle name="Вывод 34" xfId="1979"/>
    <cellStyle name="Вывод 35" xfId="1980"/>
    <cellStyle name="Вывод 36" xfId="1981"/>
    <cellStyle name="Вывод 37" xfId="1982"/>
    <cellStyle name="Вывод 38" xfId="1983"/>
    <cellStyle name="Вывод 39" xfId="1984"/>
    <cellStyle name="Вывод 4" xfId="1985"/>
    <cellStyle name="Вывод 5" xfId="1986"/>
    <cellStyle name="Вывод 6" xfId="1987"/>
    <cellStyle name="Вывод 7" xfId="1988"/>
    <cellStyle name="Вывод 8" xfId="1989"/>
    <cellStyle name="Вывод 9" xfId="1990"/>
    <cellStyle name="Вычисление" xfId="1991"/>
    <cellStyle name="Вычисление 10" xfId="1992"/>
    <cellStyle name="Вычисление 11" xfId="1993"/>
    <cellStyle name="Вычисление 12" xfId="1994"/>
    <cellStyle name="Вычисление 13" xfId="1995"/>
    <cellStyle name="Вычисление 14" xfId="1996"/>
    <cellStyle name="Вычисление 15" xfId="1997"/>
    <cellStyle name="Вычисление 16" xfId="1998"/>
    <cellStyle name="Вычисление 17" xfId="1999"/>
    <cellStyle name="Вычисление 18" xfId="2000"/>
    <cellStyle name="Вычисление 19" xfId="2001"/>
    <cellStyle name="Вычисление 2" xfId="2002"/>
    <cellStyle name="Вычисление 2 10" xfId="2003"/>
    <cellStyle name="Вычисление 2 11" xfId="2004"/>
    <cellStyle name="Вычисление 2 12" xfId="2005"/>
    <cellStyle name="Вычисление 2 13" xfId="2006"/>
    <cellStyle name="Вычисление 2 14" xfId="2007"/>
    <cellStyle name="Вычисление 2 15" xfId="2008"/>
    <cellStyle name="Вычисление 2 16" xfId="2009"/>
    <cellStyle name="Вычисление 2 17" xfId="2010"/>
    <cellStyle name="Вычисление 2 18" xfId="2011"/>
    <cellStyle name="Вычисление 2 19" xfId="2012"/>
    <cellStyle name="Вычисление 2 2" xfId="2013"/>
    <cellStyle name="Вычисление 2 20" xfId="2014"/>
    <cellStyle name="Вычисление 2 21" xfId="2015"/>
    <cellStyle name="Вычисление 2 22" xfId="2016"/>
    <cellStyle name="Вычисление 2 23" xfId="2017"/>
    <cellStyle name="Вычисление 2 24" xfId="2018"/>
    <cellStyle name="Вычисление 2 25" xfId="2019"/>
    <cellStyle name="Вычисление 2 26" xfId="2020"/>
    <cellStyle name="Вычисление 2 27" xfId="2021"/>
    <cellStyle name="Вычисление 2 28" xfId="2022"/>
    <cellStyle name="Вычисление 2 29" xfId="2023"/>
    <cellStyle name="Вычисление 2 3" xfId="2024"/>
    <cellStyle name="Вычисление 2 30" xfId="2025"/>
    <cellStyle name="Вычисление 2 31" xfId="2026"/>
    <cellStyle name="Вычисление 2 32" xfId="2027"/>
    <cellStyle name="Вычисление 2 33" xfId="2028"/>
    <cellStyle name="Вычисление 2 34" xfId="2029"/>
    <cellStyle name="Вычисление 2 35" xfId="2030"/>
    <cellStyle name="Вычисление 2 36" xfId="2031"/>
    <cellStyle name="Вычисление 2 37" xfId="2032"/>
    <cellStyle name="Вычисление 2 38" xfId="2033"/>
    <cellStyle name="Вычисление 2 4" xfId="2034"/>
    <cellStyle name="Вычисление 2 5" xfId="2035"/>
    <cellStyle name="Вычисление 2 6" xfId="2036"/>
    <cellStyle name="Вычисление 2 7" xfId="2037"/>
    <cellStyle name="Вычисление 2 8" xfId="2038"/>
    <cellStyle name="Вычисление 2 9" xfId="2039"/>
    <cellStyle name="Вычисление 20" xfId="2040"/>
    <cellStyle name="Вычисление 21" xfId="2041"/>
    <cellStyle name="Вычисление 22" xfId="2042"/>
    <cellStyle name="Вычисление 23" xfId="2043"/>
    <cellStyle name="Вычисление 24" xfId="2044"/>
    <cellStyle name="Вычисление 25" xfId="2045"/>
    <cellStyle name="Вычисление 26" xfId="2046"/>
    <cellStyle name="Вычисление 27" xfId="2047"/>
    <cellStyle name="Вычисление 28" xfId="2048"/>
    <cellStyle name="Вычисление 29" xfId="2049"/>
    <cellStyle name="Вычисление 3" xfId="2050"/>
    <cellStyle name="Вычисление 30" xfId="2051"/>
    <cellStyle name="Вычисление 31" xfId="2052"/>
    <cellStyle name="Вычисление 32" xfId="2053"/>
    <cellStyle name="Вычисление 33" xfId="2054"/>
    <cellStyle name="Вычисление 34" xfId="2055"/>
    <cellStyle name="Вычисление 35" xfId="2056"/>
    <cellStyle name="Вычисление 36" xfId="2057"/>
    <cellStyle name="Вычисление 37" xfId="2058"/>
    <cellStyle name="Вычисление 38" xfId="2059"/>
    <cellStyle name="Вычисление 39" xfId="2060"/>
    <cellStyle name="Вычисление 4" xfId="2061"/>
    <cellStyle name="Вычисление 5" xfId="2062"/>
    <cellStyle name="Вычисление 6" xfId="2063"/>
    <cellStyle name="Вычисление 7" xfId="2064"/>
    <cellStyle name="Вычисление 8" xfId="2065"/>
    <cellStyle name="Вычисление 9" xfId="2066"/>
    <cellStyle name="Hyperlink" xfId="2067"/>
    <cellStyle name="Currency" xfId="2068"/>
    <cellStyle name="Currency [0]" xfId="2069"/>
    <cellStyle name="Заголовок 1" xfId="2070"/>
    <cellStyle name="Заголовок 1 10" xfId="2071"/>
    <cellStyle name="Заголовок 1 11" xfId="2072"/>
    <cellStyle name="Заголовок 1 12" xfId="2073"/>
    <cellStyle name="Заголовок 1 13" xfId="2074"/>
    <cellStyle name="Заголовок 1 14" xfId="2075"/>
    <cellStyle name="Заголовок 1 15" xfId="2076"/>
    <cellStyle name="Заголовок 1 16" xfId="2077"/>
    <cellStyle name="Заголовок 1 17" xfId="2078"/>
    <cellStyle name="Заголовок 1 18" xfId="2079"/>
    <cellStyle name="Заголовок 1 19" xfId="2080"/>
    <cellStyle name="Заголовок 1 2" xfId="2081"/>
    <cellStyle name="Заголовок 1 2 10" xfId="2082"/>
    <cellStyle name="Заголовок 1 2 11" xfId="2083"/>
    <cellStyle name="Заголовок 1 2 12" xfId="2084"/>
    <cellStyle name="Заголовок 1 2 13" xfId="2085"/>
    <cellStyle name="Заголовок 1 2 14" xfId="2086"/>
    <cellStyle name="Заголовок 1 2 15" xfId="2087"/>
    <cellStyle name="Заголовок 1 2 16" xfId="2088"/>
    <cellStyle name="Заголовок 1 2 17" xfId="2089"/>
    <cellStyle name="Заголовок 1 2 18" xfId="2090"/>
    <cellStyle name="Заголовок 1 2 19" xfId="2091"/>
    <cellStyle name="Заголовок 1 2 2" xfId="2092"/>
    <cellStyle name="Заголовок 1 2 20" xfId="2093"/>
    <cellStyle name="Заголовок 1 2 21" xfId="2094"/>
    <cellStyle name="Заголовок 1 2 22" xfId="2095"/>
    <cellStyle name="Заголовок 1 2 23" xfId="2096"/>
    <cellStyle name="Заголовок 1 2 24" xfId="2097"/>
    <cellStyle name="Заголовок 1 2 25" xfId="2098"/>
    <cellStyle name="Заголовок 1 2 26" xfId="2099"/>
    <cellStyle name="Заголовок 1 2 27" xfId="2100"/>
    <cellStyle name="Заголовок 1 2 28" xfId="2101"/>
    <cellStyle name="Заголовок 1 2 29" xfId="2102"/>
    <cellStyle name="Заголовок 1 2 3" xfId="2103"/>
    <cellStyle name="Заголовок 1 2 30" xfId="2104"/>
    <cellStyle name="Заголовок 1 2 31" xfId="2105"/>
    <cellStyle name="Заголовок 1 2 32" xfId="2106"/>
    <cellStyle name="Заголовок 1 2 33" xfId="2107"/>
    <cellStyle name="Заголовок 1 2 34" xfId="2108"/>
    <cellStyle name="Заголовок 1 2 35" xfId="2109"/>
    <cellStyle name="Заголовок 1 2 36" xfId="2110"/>
    <cellStyle name="Заголовок 1 2 37" xfId="2111"/>
    <cellStyle name="Заголовок 1 2 38" xfId="2112"/>
    <cellStyle name="Заголовок 1 2 4" xfId="2113"/>
    <cellStyle name="Заголовок 1 2 5" xfId="2114"/>
    <cellStyle name="Заголовок 1 2 6" xfId="2115"/>
    <cellStyle name="Заголовок 1 2 7" xfId="2116"/>
    <cellStyle name="Заголовок 1 2 8" xfId="2117"/>
    <cellStyle name="Заголовок 1 2 9" xfId="2118"/>
    <cellStyle name="Заголовок 1 20" xfId="2119"/>
    <cellStyle name="Заголовок 1 21" xfId="2120"/>
    <cellStyle name="Заголовок 1 22" xfId="2121"/>
    <cellStyle name="Заголовок 1 23" xfId="2122"/>
    <cellStyle name="Заголовок 1 24" xfId="2123"/>
    <cellStyle name="Заголовок 1 25" xfId="2124"/>
    <cellStyle name="Заголовок 1 26" xfId="2125"/>
    <cellStyle name="Заголовок 1 27" xfId="2126"/>
    <cellStyle name="Заголовок 1 28" xfId="2127"/>
    <cellStyle name="Заголовок 1 29" xfId="2128"/>
    <cellStyle name="Заголовок 1 3" xfId="2129"/>
    <cellStyle name="Заголовок 1 30" xfId="2130"/>
    <cellStyle name="Заголовок 1 31" xfId="2131"/>
    <cellStyle name="Заголовок 1 32" xfId="2132"/>
    <cellStyle name="Заголовок 1 33" xfId="2133"/>
    <cellStyle name="Заголовок 1 34" xfId="2134"/>
    <cellStyle name="Заголовок 1 35" xfId="2135"/>
    <cellStyle name="Заголовок 1 36" xfId="2136"/>
    <cellStyle name="Заголовок 1 37" xfId="2137"/>
    <cellStyle name="Заголовок 1 38" xfId="2138"/>
    <cellStyle name="Заголовок 1 39" xfId="2139"/>
    <cellStyle name="Заголовок 1 4" xfId="2140"/>
    <cellStyle name="Заголовок 1 5" xfId="2141"/>
    <cellStyle name="Заголовок 1 6" xfId="2142"/>
    <cellStyle name="Заголовок 1 7" xfId="2143"/>
    <cellStyle name="Заголовок 1 8" xfId="2144"/>
    <cellStyle name="Заголовок 1 9" xfId="2145"/>
    <cellStyle name="Заголовок 2" xfId="2146"/>
    <cellStyle name="Заголовок 2 10" xfId="2147"/>
    <cellStyle name="Заголовок 2 11" xfId="2148"/>
    <cellStyle name="Заголовок 2 12" xfId="2149"/>
    <cellStyle name="Заголовок 2 13" xfId="2150"/>
    <cellStyle name="Заголовок 2 14" xfId="2151"/>
    <cellStyle name="Заголовок 2 15" xfId="2152"/>
    <cellStyle name="Заголовок 2 16" xfId="2153"/>
    <cellStyle name="Заголовок 2 17" xfId="2154"/>
    <cellStyle name="Заголовок 2 18" xfId="2155"/>
    <cellStyle name="Заголовок 2 19" xfId="2156"/>
    <cellStyle name="Заголовок 2 2" xfId="2157"/>
    <cellStyle name="Заголовок 2 2 10" xfId="2158"/>
    <cellStyle name="Заголовок 2 2 11" xfId="2159"/>
    <cellStyle name="Заголовок 2 2 12" xfId="2160"/>
    <cellStyle name="Заголовок 2 2 13" xfId="2161"/>
    <cellStyle name="Заголовок 2 2 14" xfId="2162"/>
    <cellStyle name="Заголовок 2 2 15" xfId="2163"/>
    <cellStyle name="Заголовок 2 2 16" xfId="2164"/>
    <cellStyle name="Заголовок 2 2 17" xfId="2165"/>
    <cellStyle name="Заголовок 2 2 18" xfId="2166"/>
    <cellStyle name="Заголовок 2 2 19" xfId="2167"/>
    <cellStyle name="Заголовок 2 2 2" xfId="2168"/>
    <cellStyle name="Заголовок 2 2 20" xfId="2169"/>
    <cellStyle name="Заголовок 2 2 21" xfId="2170"/>
    <cellStyle name="Заголовок 2 2 22" xfId="2171"/>
    <cellStyle name="Заголовок 2 2 23" xfId="2172"/>
    <cellStyle name="Заголовок 2 2 24" xfId="2173"/>
    <cellStyle name="Заголовок 2 2 25" xfId="2174"/>
    <cellStyle name="Заголовок 2 2 26" xfId="2175"/>
    <cellStyle name="Заголовок 2 2 27" xfId="2176"/>
    <cellStyle name="Заголовок 2 2 28" xfId="2177"/>
    <cellStyle name="Заголовок 2 2 29" xfId="2178"/>
    <cellStyle name="Заголовок 2 2 3" xfId="2179"/>
    <cellStyle name="Заголовок 2 2 30" xfId="2180"/>
    <cellStyle name="Заголовок 2 2 31" xfId="2181"/>
    <cellStyle name="Заголовок 2 2 32" xfId="2182"/>
    <cellStyle name="Заголовок 2 2 33" xfId="2183"/>
    <cellStyle name="Заголовок 2 2 34" xfId="2184"/>
    <cellStyle name="Заголовок 2 2 35" xfId="2185"/>
    <cellStyle name="Заголовок 2 2 36" xfId="2186"/>
    <cellStyle name="Заголовок 2 2 37" xfId="2187"/>
    <cellStyle name="Заголовок 2 2 38" xfId="2188"/>
    <cellStyle name="Заголовок 2 2 4" xfId="2189"/>
    <cellStyle name="Заголовок 2 2 5" xfId="2190"/>
    <cellStyle name="Заголовок 2 2 6" xfId="2191"/>
    <cellStyle name="Заголовок 2 2 7" xfId="2192"/>
    <cellStyle name="Заголовок 2 2 8" xfId="2193"/>
    <cellStyle name="Заголовок 2 2 9" xfId="2194"/>
    <cellStyle name="Заголовок 2 20" xfId="2195"/>
    <cellStyle name="Заголовок 2 21" xfId="2196"/>
    <cellStyle name="Заголовок 2 22" xfId="2197"/>
    <cellStyle name="Заголовок 2 23" xfId="2198"/>
    <cellStyle name="Заголовок 2 24" xfId="2199"/>
    <cellStyle name="Заголовок 2 25" xfId="2200"/>
    <cellStyle name="Заголовок 2 26" xfId="2201"/>
    <cellStyle name="Заголовок 2 27" xfId="2202"/>
    <cellStyle name="Заголовок 2 28" xfId="2203"/>
    <cellStyle name="Заголовок 2 29" xfId="2204"/>
    <cellStyle name="Заголовок 2 3" xfId="2205"/>
    <cellStyle name="Заголовок 2 30" xfId="2206"/>
    <cellStyle name="Заголовок 2 31" xfId="2207"/>
    <cellStyle name="Заголовок 2 32" xfId="2208"/>
    <cellStyle name="Заголовок 2 33" xfId="2209"/>
    <cellStyle name="Заголовок 2 34" xfId="2210"/>
    <cellStyle name="Заголовок 2 35" xfId="2211"/>
    <cellStyle name="Заголовок 2 36" xfId="2212"/>
    <cellStyle name="Заголовок 2 37" xfId="2213"/>
    <cellStyle name="Заголовок 2 38" xfId="2214"/>
    <cellStyle name="Заголовок 2 39" xfId="2215"/>
    <cellStyle name="Заголовок 2 4" xfId="2216"/>
    <cellStyle name="Заголовок 2 5" xfId="2217"/>
    <cellStyle name="Заголовок 2 6" xfId="2218"/>
    <cellStyle name="Заголовок 2 7" xfId="2219"/>
    <cellStyle name="Заголовок 2 8" xfId="2220"/>
    <cellStyle name="Заголовок 2 9" xfId="2221"/>
    <cellStyle name="Заголовок 3" xfId="2222"/>
    <cellStyle name="Заголовок 3 10" xfId="2223"/>
    <cellStyle name="Заголовок 3 11" xfId="2224"/>
    <cellStyle name="Заголовок 3 12" xfId="2225"/>
    <cellStyle name="Заголовок 3 13" xfId="2226"/>
    <cellStyle name="Заголовок 3 14" xfId="2227"/>
    <cellStyle name="Заголовок 3 15" xfId="2228"/>
    <cellStyle name="Заголовок 3 16" xfId="2229"/>
    <cellStyle name="Заголовок 3 17" xfId="2230"/>
    <cellStyle name="Заголовок 3 18" xfId="2231"/>
    <cellStyle name="Заголовок 3 19" xfId="2232"/>
    <cellStyle name="Заголовок 3 2" xfId="2233"/>
    <cellStyle name="Заголовок 3 2 10" xfId="2234"/>
    <cellStyle name="Заголовок 3 2 11" xfId="2235"/>
    <cellStyle name="Заголовок 3 2 12" xfId="2236"/>
    <cellStyle name="Заголовок 3 2 13" xfId="2237"/>
    <cellStyle name="Заголовок 3 2 14" xfId="2238"/>
    <cellStyle name="Заголовок 3 2 15" xfId="2239"/>
    <cellStyle name="Заголовок 3 2 16" xfId="2240"/>
    <cellStyle name="Заголовок 3 2 17" xfId="2241"/>
    <cellStyle name="Заголовок 3 2 18" xfId="2242"/>
    <cellStyle name="Заголовок 3 2 19" xfId="2243"/>
    <cellStyle name="Заголовок 3 2 2" xfId="2244"/>
    <cellStyle name="Заголовок 3 2 20" xfId="2245"/>
    <cellStyle name="Заголовок 3 2 21" xfId="2246"/>
    <cellStyle name="Заголовок 3 2 22" xfId="2247"/>
    <cellStyle name="Заголовок 3 2 23" xfId="2248"/>
    <cellStyle name="Заголовок 3 2 24" xfId="2249"/>
    <cellStyle name="Заголовок 3 2 25" xfId="2250"/>
    <cellStyle name="Заголовок 3 2 26" xfId="2251"/>
    <cellStyle name="Заголовок 3 2 27" xfId="2252"/>
    <cellStyle name="Заголовок 3 2 28" xfId="2253"/>
    <cellStyle name="Заголовок 3 2 29" xfId="2254"/>
    <cellStyle name="Заголовок 3 2 3" xfId="2255"/>
    <cellStyle name="Заголовок 3 2 30" xfId="2256"/>
    <cellStyle name="Заголовок 3 2 31" xfId="2257"/>
    <cellStyle name="Заголовок 3 2 32" xfId="2258"/>
    <cellStyle name="Заголовок 3 2 33" xfId="2259"/>
    <cellStyle name="Заголовок 3 2 34" xfId="2260"/>
    <cellStyle name="Заголовок 3 2 35" xfId="2261"/>
    <cellStyle name="Заголовок 3 2 36" xfId="2262"/>
    <cellStyle name="Заголовок 3 2 37" xfId="2263"/>
    <cellStyle name="Заголовок 3 2 38" xfId="2264"/>
    <cellStyle name="Заголовок 3 2 4" xfId="2265"/>
    <cellStyle name="Заголовок 3 2 5" xfId="2266"/>
    <cellStyle name="Заголовок 3 2 6" xfId="2267"/>
    <cellStyle name="Заголовок 3 2 7" xfId="2268"/>
    <cellStyle name="Заголовок 3 2 8" xfId="2269"/>
    <cellStyle name="Заголовок 3 2 9" xfId="2270"/>
    <cellStyle name="Заголовок 3 20" xfId="2271"/>
    <cellStyle name="Заголовок 3 21" xfId="2272"/>
    <cellStyle name="Заголовок 3 22" xfId="2273"/>
    <cellStyle name="Заголовок 3 23" xfId="2274"/>
    <cellStyle name="Заголовок 3 24" xfId="2275"/>
    <cellStyle name="Заголовок 3 25" xfId="2276"/>
    <cellStyle name="Заголовок 3 26" xfId="2277"/>
    <cellStyle name="Заголовок 3 27" xfId="2278"/>
    <cellStyle name="Заголовок 3 28" xfId="2279"/>
    <cellStyle name="Заголовок 3 29" xfId="2280"/>
    <cellStyle name="Заголовок 3 3" xfId="2281"/>
    <cellStyle name="Заголовок 3 30" xfId="2282"/>
    <cellStyle name="Заголовок 3 31" xfId="2283"/>
    <cellStyle name="Заголовок 3 32" xfId="2284"/>
    <cellStyle name="Заголовок 3 33" xfId="2285"/>
    <cellStyle name="Заголовок 3 34" xfId="2286"/>
    <cellStyle name="Заголовок 3 35" xfId="2287"/>
    <cellStyle name="Заголовок 3 36" xfId="2288"/>
    <cellStyle name="Заголовок 3 37" xfId="2289"/>
    <cellStyle name="Заголовок 3 38" xfId="2290"/>
    <cellStyle name="Заголовок 3 39" xfId="2291"/>
    <cellStyle name="Заголовок 3 4" xfId="2292"/>
    <cellStyle name="Заголовок 3 5" xfId="2293"/>
    <cellStyle name="Заголовок 3 6" xfId="2294"/>
    <cellStyle name="Заголовок 3 7" xfId="2295"/>
    <cellStyle name="Заголовок 3 8" xfId="2296"/>
    <cellStyle name="Заголовок 3 9" xfId="2297"/>
    <cellStyle name="Заголовок 4" xfId="2298"/>
    <cellStyle name="Заголовок 4 10" xfId="2299"/>
    <cellStyle name="Заголовок 4 11" xfId="2300"/>
    <cellStyle name="Заголовок 4 12" xfId="2301"/>
    <cellStyle name="Заголовок 4 13" xfId="2302"/>
    <cellStyle name="Заголовок 4 14" xfId="2303"/>
    <cellStyle name="Заголовок 4 15" xfId="2304"/>
    <cellStyle name="Заголовок 4 16" xfId="2305"/>
    <cellStyle name="Заголовок 4 17" xfId="2306"/>
    <cellStyle name="Заголовок 4 18" xfId="2307"/>
    <cellStyle name="Заголовок 4 19" xfId="2308"/>
    <cellStyle name="Заголовок 4 2" xfId="2309"/>
    <cellStyle name="Заголовок 4 2 10" xfId="2310"/>
    <cellStyle name="Заголовок 4 2 11" xfId="2311"/>
    <cellStyle name="Заголовок 4 2 12" xfId="2312"/>
    <cellStyle name="Заголовок 4 2 13" xfId="2313"/>
    <cellStyle name="Заголовок 4 2 14" xfId="2314"/>
    <cellStyle name="Заголовок 4 2 15" xfId="2315"/>
    <cellStyle name="Заголовок 4 2 16" xfId="2316"/>
    <cellStyle name="Заголовок 4 2 17" xfId="2317"/>
    <cellStyle name="Заголовок 4 2 18" xfId="2318"/>
    <cellStyle name="Заголовок 4 2 19" xfId="2319"/>
    <cellStyle name="Заголовок 4 2 2" xfId="2320"/>
    <cellStyle name="Заголовок 4 2 20" xfId="2321"/>
    <cellStyle name="Заголовок 4 2 21" xfId="2322"/>
    <cellStyle name="Заголовок 4 2 22" xfId="2323"/>
    <cellStyle name="Заголовок 4 2 23" xfId="2324"/>
    <cellStyle name="Заголовок 4 2 24" xfId="2325"/>
    <cellStyle name="Заголовок 4 2 25" xfId="2326"/>
    <cellStyle name="Заголовок 4 2 26" xfId="2327"/>
    <cellStyle name="Заголовок 4 2 27" xfId="2328"/>
    <cellStyle name="Заголовок 4 2 28" xfId="2329"/>
    <cellStyle name="Заголовок 4 2 29" xfId="2330"/>
    <cellStyle name="Заголовок 4 2 3" xfId="2331"/>
    <cellStyle name="Заголовок 4 2 30" xfId="2332"/>
    <cellStyle name="Заголовок 4 2 31" xfId="2333"/>
    <cellStyle name="Заголовок 4 2 32" xfId="2334"/>
    <cellStyle name="Заголовок 4 2 33" xfId="2335"/>
    <cellStyle name="Заголовок 4 2 34" xfId="2336"/>
    <cellStyle name="Заголовок 4 2 35" xfId="2337"/>
    <cellStyle name="Заголовок 4 2 36" xfId="2338"/>
    <cellStyle name="Заголовок 4 2 37" xfId="2339"/>
    <cellStyle name="Заголовок 4 2 38" xfId="2340"/>
    <cellStyle name="Заголовок 4 2 4" xfId="2341"/>
    <cellStyle name="Заголовок 4 2 5" xfId="2342"/>
    <cellStyle name="Заголовок 4 2 6" xfId="2343"/>
    <cellStyle name="Заголовок 4 2 7" xfId="2344"/>
    <cellStyle name="Заголовок 4 2 8" xfId="2345"/>
    <cellStyle name="Заголовок 4 2 9" xfId="2346"/>
    <cellStyle name="Заголовок 4 20" xfId="2347"/>
    <cellStyle name="Заголовок 4 21" xfId="2348"/>
    <cellStyle name="Заголовок 4 22" xfId="2349"/>
    <cellStyle name="Заголовок 4 23" xfId="2350"/>
    <cellStyle name="Заголовок 4 24" xfId="2351"/>
    <cellStyle name="Заголовок 4 25" xfId="2352"/>
    <cellStyle name="Заголовок 4 26" xfId="2353"/>
    <cellStyle name="Заголовок 4 27" xfId="2354"/>
    <cellStyle name="Заголовок 4 28" xfId="2355"/>
    <cellStyle name="Заголовок 4 29" xfId="2356"/>
    <cellStyle name="Заголовок 4 3" xfId="2357"/>
    <cellStyle name="Заголовок 4 30" xfId="2358"/>
    <cellStyle name="Заголовок 4 31" xfId="2359"/>
    <cellStyle name="Заголовок 4 32" xfId="2360"/>
    <cellStyle name="Заголовок 4 33" xfId="2361"/>
    <cellStyle name="Заголовок 4 34" xfId="2362"/>
    <cellStyle name="Заголовок 4 35" xfId="2363"/>
    <cellStyle name="Заголовок 4 36" xfId="2364"/>
    <cellStyle name="Заголовок 4 37" xfId="2365"/>
    <cellStyle name="Заголовок 4 38" xfId="2366"/>
    <cellStyle name="Заголовок 4 39" xfId="2367"/>
    <cellStyle name="Заголовок 4 4" xfId="2368"/>
    <cellStyle name="Заголовок 4 5" xfId="2369"/>
    <cellStyle name="Заголовок 4 6" xfId="2370"/>
    <cellStyle name="Заголовок 4 7" xfId="2371"/>
    <cellStyle name="Заголовок 4 8" xfId="2372"/>
    <cellStyle name="Заголовок 4 9" xfId="2373"/>
    <cellStyle name="Итог" xfId="2374"/>
    <cellStyle name="Итог 10" xfId="2375"/>
    <cellStyle name="Итог 11" xfId="2376"/>
    <cellStyle name="Итог 12" xfId="2377"/>
    <cellStyle name="Итог 13" xfId="2378"/>
    <cellStyle name="Итог 14" xfId="2379"/>
    <cellStyle name="Итог 15" xfId="2380"/>
    <cellStyle name="Итог 16" xfId="2381"/>
    <cellStyle name="Итог 17" xfId="2382"/>
    <cellStyle name="Итог 18" xfId="2383"/>
    <cellStyle name="Итог 19" xfId="2384"/>
    <cellStyle name="Итог 2" xfId="2385"/>
    <cellStyle name="Итог 2 10" xfId="2386"/>
    <cellStyle name="Итог 2 11" xfId="2387"/>
    <cellStyle name="Итог 2 12" xfId="2388"/>
    <cellStyle name="Итог 2 13" xfId="2389"/>
    <cellStyle name="Итог 2 14" xfId="2390"/>
    <cellStyle name="Итог 2 15" xfId="2391"/>
    <cellStyle name="Итог 2 16" xfId="2392"/>
    <cellStyle name="Итог 2 17" xfId="2393"/>
    <cellStyle name="Итог 2 18" xfId="2394"/>
    <cellStyle name="Итог 2 19" xfId="2395"/>
    <cellStyle name="Итог 2 2" xfId="2396"/>
    <cellStyle name="Итог 2 20" xfId="2397"/>
    <cellStyle name="Итог 2 21" xfId="2398"/>
    <cellStyle name="Итог 2 22" xfId="2399"/>
    <cellStyle name="Итог 2 23" xfId="2400"/>
    <cellStyle name="Итог 2 24" xfId="2401"/>
    <cellStyle name="Итог 2 25" xfId="2402"/>
    <cellStyle name="Итог 2 26" xfId="2403"/>
    <cellStyle name="Итог 2 27" xfId="2404"/>
    <cellStyle name="Итог 2 28" xfId="2405"/>
    <cellStyle name="Итог 2 29" xfId="2406"/>
    <cellStyle name="Итог 2 3" xfId="2407"/>
    <cellStyle name="Итог 2 30" xfId="2408"/>
    <cellStyle name="Итог 2 31" xfId="2409"/>
    <cellStyle name="Итог 2 32" xfId="2410"/>
    <cellStyle name="Итог 2 33" xfId="2411"/>
    <cellStyle name="Итог 2 34" xfId="2412"/>
    <cellStyle name="Итог 2 35" xfId="2413"/>
    <cellStyle name="Итог 2 36" xfId="2414"/>
    <cellStyle name="Итог 2 37" xfId="2415"/>
    <cellStyle name="Итог 2 38" xfId="2416"/>
    <cellStyle name="Итог 2 4" xfId="2417"/>
    <cellStyle name="Итог 2 5" xfId="2418"/>
    <cellStyle name="Итог 2 6" xfId="2419"/>
    <cellStyle name="Итог 2 7" xfId="2420"/>
    <cellStyle name="Итог 2 8" xfId="2421"/>
    <cellStyle name="Итог 2 9" xfId="2422"/>
    <cellStyle name="Итог 20" xfId="2423"/>
    <cellStyle name="Итог 21" xfId="2424"/>
    <cellStyle name="Итог 22" xfId="2425"/>
    <cellStyle name="Итог 23" xfId="2426"/>
    <cellStyle name="Итог 24" xfId="2427"/>
    <cellStyle name="Итог 25" xfId="2428"/>
    <cellStyle name="Итог 26" xfId="2429"/>
    <cellStyle name="Итог 27" xfId="2430"/>
    <cellStyle name="Итог 28" xfId="2431"/>
    <cellStyle name="Итог 29" xfId="2432"/>
    <cellStyle name="Итог 3" xfId="2433"/>
    <cellStyle name="Итог 30" xfId="2434"/>
    <cellStyle name="Итог 31" xfId="2435"/>
    <cellStyle name="Итог 32" xfId="2436"/>
    <cellStyle name="Итог 33" xfId="2437"/>
    <cellStyle name="Итог 34" xfId="2438"/>
    <cellStyle name="Итог 35" xfId="2439"/>
    <cellStyle name="Итог 36" xfId="2440"/>
    <cellStyle name="Итог 37" xfId="2441"/>
    <cellStyle name="Итог 38" xfId="2442"/>
    <cellStyle name="Итог 39" xfId="2443"/>
    <cellStyle name="Итог 4" xfId="2444"/>
    <cellStyle name="Итог 5" xfId="2445"/>
    <cellStyle name="Итог 6" xfId="2446"/>
    <cellStyle name="Итог 7" xfId="2447"/>
    <cellStyle name="Итог 8" xfId="2448"/>
    <cellStyle name="Итог 9" xfId="2449"/>
    <cellStyle name="Контрольная ячейка" xfId="2450"/>
    <cellStyle name="Контрольная ячейка 10" xfId="2451"/>
    <cellStyle name="Контрольная ячейка 11" xfId="2452"/>
    <cellStyle name="Контрольная ячейка 12" xfId="2453"/>
    <cellStyle name="Контрольная ячейка 13" xfId="2454"/>
    <cellStyle name="Контрольная ячейка 14" xfId="2455"/>
    <cellStyle name="Контрольная ячейка 15" xfId="2456"/>
    <cellStyle name="Контрольная ячейка 16" xfId="2457"/>
    <cellStyle name="Контрольная ячейка 17" xfId="2458"/>
    <cellStyle name="Контрольная ячейка 18" xfId="2459"/>
    <cellStyle name="Контрольная ячейка 19" xfId="2460"/>
    <cellStyle name="Контрольная ячейка 2" xfId="2461"/>
    <cellStyle name="Контрольная ячейка 2 10" xfId="2462"/>
    <cellStyle name="Контрольная ячейка 2 11" xfId="2463"/>
    <cellStyle name="Контрольная ячейка 2 12" xfId="2464"/>
    <cellStyle name="Контрольная ячейка 2 13" xfId="2465"/>
    <cellStyle name="Контрольная ячейка 2 14" xfId="2466"/>
    <cellStyle name="Контрольная ячейка 2 15" xfId="2467"/>
    <cellStyle name="Контрольная ячейка 2 16" xfId="2468"/>
    <cellStyle name="Контрольная ячейка 2 17" xfId="2469"/>
    <cellStyle name="Контрольная ячейка 2 18" xfId="2470"/>
    <cellStyle name="Контрольная ячейка 2 19" xfId="2471"/>
    <cellStyle name="Контрольная ячейка 2 2" xfId="2472"/>
    <cellStyle name="Контрольная ячейка 2 20" xfId="2473"/>
    <cellStyle name="Контрольная ячейка 2 21" xfId="2474"/>
    <cellStyle name="Контрольная ячейка 2 22" xfId="2475"/>
    <cellStyle name="Контрольная ячейка 2 23" xfId="2476"/>
    <cellStyle name="Контрольная ячейка 2 24" xfId="2477"/>
    <cellStyle name="Контрольная ячейка 2 25" xfId="2478"/>
    <cellStyle name="Контрольная ячейка 2 26" xfId="2479"/>
    <cellStyle name="Контрольная ячейка 2 27" xfId="2480"/>
    <cellStyle name="Контрольная ячейка 2 28" xfId="2481"/>
    <cellStyle name="Контрольная ячейка 2 29" xfId="2482"/>
    <cellStyle name="Контрольная ячейка 2 3" xfId="2483"/>
    <cellStyle name="Контрольная ячейка 2 30" xfId="2484"/>
    <cellStyle name="Контрольная ячейка 2 31" xfId="2485"/>
    <cellStyle name="Контрольная ячейка 2 32" xfId="2486"/>
    <cellStyle name="Контрольная ячейка 2 33" xfId="2487"/>
    <cellStyle name="Контрольная ячейка 2 34" xfId="2488"/>
    <cellStyle name="Контрольная ячейка 2 35" xfId="2489"/>
    <cellStyle name="Контрольная ячейка 2 36" xfId="2490"/>
    <cellStyle name="Контрольная ячейка 2 37" xfId="2491"/>
    <cellStyle name="Контрольная ячейка 2 38" xfId="2492"/>
    <cellStyle name="Контрольная ячейка 2 4" xfId="2493"/>
    <cellStyle name="Контрольная ячейка 2 5" xfId="2494"/>
    <cellStyle name="Контрольная ячейка 2 6" xfId="2495"/>
    <cellStyle name="Контрольная ячейка 2 7" xfId="2496"/>
    <cellStyle name="Контрольная ячейка 2 8" xfId="2497"/>
    <cellStyle name="Контрольная ячейка 2 9" xfId="2498"/>
    <cellStyle name="Контрольная ячейка 20" xfId="2499"/>
    <cellStyle name="Контрольная ячейка 21" xfId="2500"/>
    <cellStyle name="Контрольная ячейка 22" xfId="2501"/>
    <cellStyle name="Контрольная ячейка 23" xfId="2502"/>
    <cellStyle name="Контрольная ячейка 24" xfId="2503"/>
    <cellStyle name="Контрольная ячейка 25" xfId="2504"/>
    <cellStyle name="Контрольная ячейка 26" xfId="2505"/>
    <cellStyle name="Контрольная ячейка 27" xfId="2506"/>
    <cellStyle name="Контрольная ячейка 28" xfId="2507"/>
    <cellStyle name="Контрольная ячейка 29" xfId="2508"/>
    <cellStyle name="Контрольная ячейка 3" xfId="2509"/>
    <cellStyle name="Контрольная ячейка 30" xfId="2510"/>
    <cellStyle name="Контрольная ячейка 31" xfId="2511"/>
    <cellStyle name="Контрольная ячейка 32" xfId="2512"/>
    <cellStyle name="Контрольная ячейка 33" xfId="2513"/>
    <cellStyle name="Контрольная ячейка 34" xfId="2514"/>
    <cellStyle name="Контрольная ячейка 35" xfId="2515"/>
    <cellStyle name="Контрольная ячейка 36" xfId="2516"/>
    <cellStyle name="Контрольная ячейка 37" xfId="2517"/>
    <cellStyle name="Контрольная ячейка 38" xfId="2518"/>
    <cellStyle name="Контрольная ячейка 39" xfId="2519"/>
    <cellStyle name="Контрольная ячейка 4" xfId="2520"/>
    <cellStyle name="Контрольная ячейка 5" xfId="2521"/>
    <cellStyle name="Контрольная ячейка 6" xfId="2522"/>
    <cellStyle name="Контрольная ячейка 7" xfId="2523"/>
    <cellStyle name="Контрольная ячейка 8" xfId="2524"/>
    <cellStyle name="Контрольная ячейка 9" xfId="2525"/>
    <cellStyle name="Название" xfId="2526"/>
    <cellStyle name="Нейтральный" xfId="2527"/>
    <cellStyle name="Нейтральный 10" xfId="2528"/>
    <cellStyle name="Нейтральный 11" xfId="2529"/>
    <cellStyle name="Нейтральный 12" xfId="2530"/>
    <cellStyle name="Нейтральный 13" xfId="2531"/>
    <cellStyle name="Нейтральный 14" xfId="2532"/>
    <cellStyle name="Нейтральный 15" xfId="2533"/>
    <cellStyle name="Нейтральный 16" xfId="2534"/>
    <cellStyle name="Нейтральный 17" xfId="2535"/>
    <cellStyle name="Нейтральный 18" xfId="2536"/>
    <cellStyle name="Нейтральный 19" xfId="2537"/>
    <cellStyle name="Нейтральный 2" xfId="2538"/>
    <cellStyle name="Нейтральный 2 10" xfId="2539"/>
    <cellStyle name="Нейтральный 2 11" xfId="2540"/>
    <cellStyle name="Нейтральный 2 12" xfId="2541"/>
    <cellStyle name="Нейтральный 2 13" xfId="2542"/>
    <cellStyle name="Нейтральный 2 14" xfId="2543"/>
    <cellStyle name="Нейтральный 2 15" xfId="2544"/>
    <cellStyle name="Нейтральный 2 16" xfId="2545"/>
    <cellStyle name="Нейтральный 2 17" xfId="2546"/>
    <cellStyle name="Нейтральный 2 18" xfId="2547"/>
    <cellStyle name="Нейтральный 2 19" xfId="2548"/>
    <cellStyle name="Нейтральный 2 2" xfId="2549"/>
    <cellStyle name="Нейтральный 2 20" xfId="2550"/>
    <cellStyle name="Нейтральный 2 21" xfId="2551"/>
    <cellStyle name="Нейтральный 2 22" xfId="2552"/>
    <cellStyle name="Нейтральный 2 23" xfId="2553"/>
    <cellStyle name="Нейтральный 2 24" xfId="2554"/>
    <cellStyle name="Нейтральный 2 25" xfId="2555"/>
    <cellStyle name="Нейтральный 2 26" xfId="2556"/>
    <cellStyle name="Нейтральный 2 27" xfId="2557"/>
    <cellStyle name="Нейтральный 2 28" xfId="2558"/>
    <cellStyle name="Нейтральный 2 29" xfId="2559"/>
    <cellStyle name="Нейтральный 2 3" xfId="2560"/>
    <cellStyle name="Нейтральный 2 30" xfId="2561"/>
    <cellStyle name="Нейтральный 2 31" xfId="2562"/>
    <cellStyle name="Нейтральный 2 32" xfId="2563"/>
    <cellStyle name="Нейтральный 2 33" xfId="2564"/>
    <cellStyle name="Нейтральный 2 34" xfId="2565"/>
    <cellStyle name="Нейтральный 2 35" xfId="2566"/>
    <cellStyle name="Нейтральный 2 36" xfId="2567"/>
    <cellStyle name="Нейтральный 2 37" xfId="2568"/>
    <cellStyle name="Нейтральный 2 38" xfId="2569"/>
    <cellStyle name="Нейтральный 2 4" xfId="2570"/>
    <cellStyle name="Нейтральный 2 5" xfId="2571"/>
    <cellStyle name="Нейтральный 2 6" xfId="2572"/>
    <cellStyle name="Нейтральный 2 7" xfId="2573"/>
    <cellStyle name="Нейтральный 2 8" xfId="2574"/>
    <cellStyle name="Нейтральный 2 9" xfId="2575"/>
    <cellStyle name="Нейтральный 20" xfId="2576"/>
    <cellStyle name="Нейтральный 21" xfId="2577"/>
    <cellStyle name="Нейтральный 22" xfId="2578"/>
    <cellStyle name="Нейтральный 23" xfId="2579"/>
    <cellStyle name="Нейтральный 24" xfId="2580"/>
    <cellStyle name="Нейтральный 25" xfId="2581"/>
    <cellStyle name="Нейтральный 26" xfId="2582"/>
    <cellStyle name="Нейтральный 27" xfId="2583"/>
    <cellStyle name="Нейтральный 28" xfId="2584"/>
    <cellStyle name="Нейтральный 29" xfId="2585"/>
    <cellStyle name="Нейтральный 3" xfId="2586"/>
    <cellStyle name="Нейтральный 30" xfId="2587"/>
    <cellStyle name="Нейтральный 31" xfId="2588"/>
    <cellStyle name="Нейтральный 32" xfId="2589"/>
    <cellStyle name="Нейтральный 33" xfId="2590"/>
    <cellStyle name="Нейтральный 34" xfId="2591"/>
    <cellStyle name="Нейтральный 35" xfId="2592"/>
    <cellStyle name="Нейтральный 36" xfId="2593"/>
    <cellStyle name="Нейтральный 37" xfId="2594"/>
    <cellStyle name="Нейтральный 38" xfId="2595"/>
    <cellStyle name="Нейтральный 39" xfId="2596"/>
    <cellStyle name="Нейтральный 4" xfId="2597"/>
    <cellStyle name="Нейтральный 5" xfId="2598"/>
    <cellStyle name="Нейтральный 6" xfId="2599"/>
    <cellStyle name="Нейтральный 7" xfId="2600"/>
    <cellStyle name="Нейтральный 8" xfId="2601"/>
    <cellStyle name="Нейтральный 9" xfId="2602"/>
    <cellStyle name="Обычный 10" xfId="2603"/>
    <cellStyle name="Обычный 11" xfId="2604"/>
    <cellStyle name="Обычный 12" xfId="2605"/>
    <cellStyle name="Обычный 13" xfId="2606"/>
    <cellStyle name="Обычный 14" xfId="2607"/>
    <cellStyle name="Обычный 15" xfId="2608"/>
    <cellStyle name="Обычный 16" xfId="2609"/>
    <cellStyle name="Обычный 17" xfId="2610"/>
    <cellStyle name="Обычный 18" xfId="2611"/>
    <cellStyle name="Обычный 19" xfId="2612"/>
    <cellStyle name="Обычный 2" xfId="2613"/>
    <cellStyle name="Обычный 2 10" xfId="2614"/>
    <cellStyle name="Обычный 2 11" xfId="2615"/>
    <cellStyle name="Обычный 2 12" xfId="2616"/>
    <cellStyle name="Обычный 2 13" xfId="2617"/>
    <cellStyle name="Обычный 2 14" xfId="2618"/>
    <cellStyle name="Обычный 2 15" xfId="2619"/>
    <cellStyle name="Обычный 2 16" xfId="2620"/>
    <cellStyle name="Обычный 2 17" xfId="2621"/>
    <cellStyle name="Обычный 2 18" xfId="2622"/>
    <cellStyle name="Обычный 2 19" xfId="2623"/>
    <cellStyle name="Обычный 2 2" xfId="2624"/>
    <cellStyle name="Обычный 2 20" xfId="2625"/>
    <cellStyle name="Обычный 2 21" xfId="2626"/>
    <cellStyle name="Обычный 2 22" xfId="2627"/>
    <cellStyle name="Обычный 2 23" xfId="2628"/>
    <cellStyle name="Обычный 2 24" xfId="2629"/>
    <cellStyle name="Обычный 2 25" xfId="2630"/>
    <cellStyle name="Обычный 2 26" xfId="2631"/>
    <cellStyle name="Обычный 2 27" xfId="2632"/>
    <cellStyle name="Обычный 2 28" xfId="2633"/>
    <cellStyle name="Обычный 2 29" xfId="2634"/>
    <cellStyle name="Обычный 2 3" xfId="2635"/>
    <cellStyle name="Обычный 2 30" xfId="2636"/>
    <cellStyle name="Обычный 2 31" xfId="2637"/>
    <cellStyle name="Обычный 2 32" xfId="2638"/>
    <cellStyle name="Обычный 2 33" xfId="2639"/>
    <cellStyle name="Обычный 2 34" xfId="2640"/>
    <cellStyle name="Обычный 2 35" xfId="2641"/>
    <cellStyle name="Обычный 2 36" xfId="2642"/>
    <cellStyle name="Обычный 2 37" xfId="2643"/>
    <cellStyle name="Обычный 2 38" xfId="2644"/>
    <cellStyle name="Обычный 2 4" xfId="2645"/>
    <cellStyle name="Обычный 2 5" xfId="2646"/>
    <cellStyle name="Обычный 2 6" xfId="2647"/>
    <cellStyle name="Обычный 2 7" xfId="2648"/>
    <cellStyle name="Обычный 2 8" xfId="2649"/>
    <cellStyle name="Обычный 2 9" xfId="2650"/>
    <cellStyle name="Обычный 20" xfId="2651"/>
    <cellStyle name="Обычный 21" xfId="2652"/>
    <cellStyle name="Обычный 22" xfId="2653"/>
    <cellStyle name="Обычный 23" xfId="2654"/>
    <cellStyle name="Обычный 24" xfId="2655"/>
    <cellStyle name="Обычный 25" xfId="2656"/>
    <cellStyle name="Обычный 26" xfId="2657"/>
    <cellStyle name="Обычный 27" xfId="2658"/>
    <cellStyle name="Обычный 28" xfId="2659"/>
    <cellStyle name="Обычный 29" xfId="2660"/>
    <cellStyle name="Обычный 3" xfId="2661"/>
    <cellStyle name="Обычный 30" xfId="2662"/>
    <cellStyle name="Обычный 31" xfId="2663"/>
    <cellStyle name="Обычный 32" xfId="2664"/>
    <cellStyle name="Обычный 33" xfId="2665"/>
    <cellStyle name="Обычный 34" xfId="2666"/>
    <cellStyle name="Обычный 35" xfId="2667"/>
    <cellStyle name="Обычный 36" xfId="2668"/>
    <cellStyle name="Обычный 37" xfId="2669"/>
    <cellStyle name="Обычный 38" xfId="2670"/>
    <cellStyle name="Обычный 39" xfId="2671"/>
    <cellStyle name="Обычный 4" xfId="2672"/>
    <cellStyle name="Обычный 40" xfId="2673"/>
    <cellStyle name="Обычный 41" xfId="2674"/>
    <cellStyle name="Обычный 5" xfId="2675"/>
    <cellStyle name="Обычный 6" xfId="2676"/>
    <cellStyle name="Обычный 7" xfId="2677"/>
    <cellStyle name="Обычный 8" xfId="2678"/>
    <cellStyle name="Обычный 9" xfId="2679"/>
    <cellStyle name="Обычный_tmp" xfId="2680"/>
    <cellStyle name="Обычный_tmp 2" xfId="2681"/>
    <cellStyle name="Followed Hyperlink" xfId="2682"/>
    <cellStyle name="Плохой" xfId="2683"/>
    <cellStyle name="Плохой 10" xfId="2684"/>
    <cellStyle name="Плохой 11" xfId="2685"/>
    <cellStyle name="Плохой 12" xfId="2686"/>
    <cellStyle name="Плохой 13" xfId="2687"/>
    <cellStyle name="Плохой 14" xfId="2688"/>
    <cellStyle name="Плохой 15" xfId="2689"/>
    <cellStyle name="Плохой 16" xfId="2690"/>
    <cellStyle name="Плохой 17" xfId="2691"/>
    <cellStyle name="Плохой 18" xfId="2692"/>
    <cellStyle name="Плохой 19" xfId="2693"/>
    <cellStyle name="Плохой 2" xfId="2694"/>
    <cellStyle name="Плохой 2 10" xfId="2695"/>
    <cellStyle name="Плохой 2 11" xfId="2696"/>
    <cellStyle name="Плохой 2 12" xfId="2697"/>
    <cellStyle name="Плохой 2 13" xfId="2698"/>
    <cellStyle name="Плохой 2 14" xfId="2699"/>
    <cellStyle name="Плохой 2 15" xfId="2700"/>
    <cellStyle name="Плохой 2 16" xfId="2701"/>
    <cellStyle name="Плохой 2 17" xfId="2702"/>
    <cellStyle name="Плохой 2 18" xfId="2703"/>
    <cellStyle name="Плохой 2 19" xfId="2704"/>
    <cellStyle name="Плохой 2 2" xfId="2705"/>
    <cellStyle name="Плохой 2 20" xfId="2706"/>
    <cellStyle name="Плохой 2 21" xfId="2707"/>
    <cellStyle name="Плохой 2 22" xfId="2708"/>
    <cellStyle name="Плохой 2 23" xfId="2709"/>
    <cellStyle name="Плохой 2 24" xfId="2710"/>
    <cellStyle name="Плохой 2 25" xfId="2711"/>
    <cellStyle name="Плохой 2 26" xfId="2712"/>
    <cellStyle name="Плохой 2 27" xfId="2713"/>
    <cellStyle name="Плохой 2 28" xfId="2714"/>
    <cellStyle name="Плохой 2 29" xfId="2715"/>
    <cellStyle name="Плохой 2 3" xfId="2716"/>
    <cellStyle name="Плохой 2 30" xfId="2717"/>
    <cellStyle name="Плохой 2 31" xfId="2718"/>
    <cellStyle name="Плохой 2 32" xfId="2719"/>
    <cellStyle name="Плохой 2 33" xfId="2720"/>
    <cellStyle name="Плохой 2 34" xfId="2721"/>
    <cellStyle name="Плохой 2 35" xfId="2722"/>
    <cellStyle name="Плохой 2 36" xfId="2723"/>
    <cellStyle name="Плохой 2 37" xfId="2724"/>
    <cellStyle name="Плохой 2 38" xfId="2725"/>
    <cellStyle name="Плохой 2 4" xfId="2726"/>
    <cellStyle name="Плохой 2 5" xfId="2727"/>
    <cellStyle name="Плохой 2 6" xfId="2728"/>
    <cellStyle name="Плохой 2 7" xfId="2729"/>
    <cellStyle name="Плохой 2 8" xfId="2730"/>
    <cellStyle name="Плохой 2 9" xfId="2731"/>
    <cellStyle name="Плохой 20" xfId="2732"/>
    <cellStyle name="Плохой 21" xfId="2733"/>
    <cellStyle name="Плохой 22" xfId="2734"/>
    <cellStyle name="Плохой 23" xfId="2735"/>
    <cellStyle name="Плохой 24" xfId="2736"/>
    <cellStyle name="Плохой 25" xfId="2737"/>
    <cellStyle name="Плохой 26" xfId="2738"/>
    <cellStyle name="Плохой 27" xfId="2739"/>
    <cellStyle name="Плохой 28" xfId="2740"/>
    <cellStyle name="Плохой 29" xfId="2741"/>
    <cellStyle name="Плохой 3" xfId="2742"/>
    <cellStyle name="Плохой 30" xfId="2743"/>
    <cellStyle name="Плохой 31" xfId="2744"/>
    <cellStyle name="Плохой 32" xfId="2745"/>
    <cellStyle name="Плохой 33" xfId="2746"/>
    <cellStyle name="Плохой 34" xfId="2747"/>
    <cellStyle name="Плохой 35" xfId="2748"/>
    <cellStyle name="Плохой 36" xfId="2749"/>
    <cellStyle name="Плохой 37" xfId="2750"/>
    <cellStyle name="Плохой 38" xfId="2751"/>
    <cellStyle name="Плохой 39" xfId="2752"/>
    <cellStyle name="Плохой 4" xfId="2753"/>
    <cellStyle name="Плохой 5" xfId="2754"/>
    <cellStyle name="Плохой 6" xfId="2755"/>
    <cellStyle name="Плохой 7" xfId="2756"/>
    <cellStyle name="Плохой 8" xfId="2757"/>
    <cellStyle name="Плохой 9" xfId="2758"/>
    <cellStyle name="Пояснение" xfId="2759"/>
    <cellStyle name="Пояснение 10" xfId="2760"/>
    <cellStyle name="Пояснение 11" xfId="2761"/>
    <cellStyle name="Пояснение 12" xfId="2762"/>
    <cellStyle name="Пояснение 13" xfId="2763"/>
    <cellStyle name="Пояснение 14" xfId="2764"/>
    <cellStyle name="Пояснение 15" xfId="2765"/>
    <cellStyle name="Пояснение 16" xfId="2766"/>
    <cellStyle name="Пояснение 17" xfId="2767"/>
    <cellStyle name="Пояснение 18" xfId="2768"/>
    <cellStyle name="Пояснение 19" xfId="2769"/>
    <cellStyle name="Пояснение 2" xfId="2770"/>
    <cellStyle name="Пояснение 2 10" xfId="2771"/>
    <cellStyle name="Пояснение 2 11" xfId="2772"/>
    <cellStyle name="Пояснение 2 12" xfId="2773"/>
    <cellStyle name="Пояснение 2 13" xfId="2774"/>
    <cellStyle name="Пояснение 2 14" xfId="2775"/>
    <cellStyle name="Пояснение 2 15" xfId="2776"/>
    <cellStyle name="Пояснение 2 16" xfId="2777"/>
    <cellStyle name="Пояснение 2 17" xfId="2778"/>
    <cellStyle name="Пояснение 2 18" xfId="2779"/>
    <cellStyle name="Пояснение 2 19" xfId="2780"/>
    <cellStyle name="Пояснение 2 2" xfId="2781"/>
    <cellStyle name="Пояснение 2 20" xfId="2782"/>
    <cellStyle name="Пояснение 2 21" xfId="2783"/>
    <cellStyle name="Пояснение 2 22" xfId="2784"/>
    <cellStyle name="Пояснение 2 23" xfId="2785"/>
    <cellStyle name="Пояснение 2 24" xfId="2786"/>
    <cellStyle name="Пояснение 2 25" xfId="2787"/>
    <cellStyle name="Пояснение 2 26" xfId="2788"/>
    <cellStyle name="Пояснение 2 27" xfId="2789"/>
    <cellStyle name="Пояснение 2 28" xfId="2790"/>
    <cellStyle name="Пояснение 2 29" xfId="2791"/>
    <cellStyle name="Пояснение 2 3" xfId="2792"/>
    <cellStyle name="Пояснение 2 30" xfId="2793"/>
    <cellStyle name="Пояснение 2 31" xfId="2794"/>
    <cellStyle name="Пояснение 2 32" xfId="2795"/>
    <cellStyle name="Пояснение 2 33" xfId="2796"/>
    <cellStyle name="Пояснение 2 34" xfId="2797"/>
    <cellStyle name="Пояснение 2 35" xfId="2798"/>
    <cellStyle name="Пояснение 2 36" xfId="2799"/>
    <cellStyle name="Пояснение 2 37" xfId="2800"/>
    <cellStyle name="Пояснение 2 38" xfId="2801"/>
    <cellStyle name="Пояснение 2 4" xfId="2802"/>
    <cellStyle name="Пояснение 2 5" xfId="2803"/>
    <cellStyle name="Пояснение 2 6" xfId="2804"/>
    <cellStyle name="Пояснение 2 7" xfId="2805"/>
    <cellStyle name="Пояснение 2 8" xfId="2806"/>
    <cellStyle name="Пояснение 2 9" xfId="2807"/>
    <cellStyle name="Пояснение 20" xfId="2808"/>
    <cellStyle name="Пояснение 21" xfId="2809"/>
    <cellStyle name="Пояснение 22" xfId="2810"/>
    <cellStyle name="Пояснение 23" xfId="2811"/>
    <cellStyle name="Пояснение 24" xfId="2812"/>
    <cellStyle name="Пояснение 25" xfId="2813"/>
    <cellStyle name="Пояснение 26" xfId="2814"/>
    <cellStyle name="Пояснение 27" xfId="2815"/>
    <cellStyle name="Пояснение 28" xfId="2816"/>
    <cellStyle name="Пояснение 29" xfId="2817"/>
    <cellStyle name="Пояснение 3" xfId="2818"/>
    <cellStyle name="Пояснение 30" xfId="2819"/>
    <cellStyle name="Пояснение 31" xfId="2820"/>
    <cellStyle name="Пояснение 32" xfId="2821"/>
    <cellStyle name="Пояснение 33" xfId="2822"/>
    <cellStyle name="Пояснение 34" xfId="2823"/>
    <cellStyle name="Пояснение 35" xfId="2824"/>
    <cellStyle name="Пояснение 36" xfId="2825"/>
    <cellStyle name="Пояснение 37" xfId="2826"/>
    <cellStyle name="Пояснение 38" xfId="2827"/>
    <cellStyle name="Пояснение 39" xfId="2828"/>
    <cellStyle name="Пояснение 4" xfId="2829"/>
    <cellStyle name="Пояснение 5" xfId="2830"/>
    <cellStyle name="Пояснение 6" xfId="2831"/>
    <cellStyle name="Пояснение 7" xfId="2832"/>
    <cellStyle name="Пояснение 8" xfId="2833"/>
    <cellStyle name="Пояснение 9" xfId="2834"/>
    <cellStyle name="Примечание" xfId="2835"/>
    <cellStyle name="Примечание 10" xfId="2836"/>
    <cellStyle name="Примечание 11" xfId="2837"/>
    <cellStyle name="Примечание 12" xfId="2838"/>
    <cellStyle name="Примечание 13" xfId="2839"/>
    <cellStyle name="Примечание 14" xfId="2840"/>
    <cellStyle name="Примечание 15" xfId="2841"/>
    <cellStyle name="Примечание 16" xfId="2842"/>
    <cellStyle name="Примечание 17" xfId="2843"/>
    <cellStyle name="Примечание 18" xfId="2844"/>
    <cellStyle name="Примечание 19" xfId="2845"/>
    <cellStyle name="Примечание 2" xfId="2846"/>
    <cellStyle name="Примечание 2 10" xfId="2847"/>
    <cellStyle name="Примечание 2 11" xfId="2848"/>
    <cellStyle name="Примечание 2 12" xfId="2849"/>
    <cellStyle name="Примечание 2 13" xfId="2850"/>
    <cellStyle name="Примечание 2 14" xfId="2851"/>
    <cellStyle name="Примечание 2 15" xfId="2852"/>
    <cellStyle name="Примечание 2 16" xfId="2853"/>
    <cellStyle name="Примечание 2 17" xfId="2854"/>
    <cellStyle name="Примечание 2 18" xfId="2855"/>
    <cellStyle name="Примечание 2 19" xfId="2856"/>
    <cellStyle name="Примечание 2 2" xfId="2857"/>
    <cellStyle name="Примечание 2 20" xfId="2858"/>
    <cellStyle name="Примечание 2 21" xfId="2859"/>
    <cellStyle name="Примечание 2 22" xfId="2860"/>
    <cellStyle name="Примечание 2 23" xfId="2861"/>
    <cellStyle name="Примечание 2 24" xfId="2862"/>
    <cellStyle name="Примечание 2 25" xfId="2863"/>
    <cellStyle name="Примечание 2 26" xfId="2864"/>
    <cellStyle name="Примечание 2 27" xfId="2865"/>
    <cellStyle name="Примечание 2 28" xfId="2866"/>
    <cellStyle name="Примечание 2 29" xfId="2867"/>
    <cellStyle name="Примечание 2 3" xfId="2868"/>
    <cellStyle name="Примечание 2 30" xfId="2869"/>
    <cellStyle name="Примечание 2 31" xfId="2870"/>
    <cellStyle name="Примечание 2 32" xfId="2871"/>
    <cellStyle name="Примечание 2 33" xfId="2872"/>
    <cellStyle name="Примечание 2 34" xfId="2873"/>
    <cellStyle name="Примечание 2 35" xfId="2874"/>
    <cellStyle name="Примечание 2 36" xfId="2875"/>
    <cellStyle name="Примечание 2 37" xfId="2876"/>
    <cellStyle name="Примечание 2 38" xfId="2877"/>
    <cellStyle name="Примечание 2 4" xfId="2878"/>
    <cellStyle name="Примечание 2 5" xfId="2879"/>
    <cellStyle name="Примечание 2 6" xfId="2880"/>
    <cellStyle name="Примечание 2 7" xfId="2881"/>
    <cellStyle name="Примечание 2 8" xfId="2882"/>
    <cellStyle name="Примечание 2 9" xfId="2883"/>
    <cellStyle name="Примечание 20" xfId="2884"/>
    <cellStyle name="Примечание 21" xfId="2885"/>
    <cellStyle name="Примечание 22" xfId="2886"/>
    <cellStyle name="Примечание 23" xfId="2887"/>
    <cellStyle name="Примечание 24" xfId="2888"/>
    <cellStyle name="Примечание 25" xfId="2889"/>
    <cellStyle name="Примечание 26" xfId="2890"/>
    <cellStyle name="Примечание 27" xfId="2891"/>
    <cellStyle name="Примечание 28" xfId="2892"/>
    <cellStyle name="Примечание 29" xfId="2893"/>
    <cellStyle name="Примечание 3" xfId="2894"/>
    <cellStyle name="Примечание 30" xfId="2895"/>
    <cellStyle name="Примечание 31" xfId="2896"/>
    <cellStyle name="Примечание 32" xfId="2897"/>
    <cellStyle name="Примечание 33" xfId="2898"/>
    <cellStyle name="Примечание 34" xfId="2899"/>
    <cellStyle name="Примечание 35" xfId="2900"/>
    <cellStyle name="Примечание 36" xfId="2901"/>
    <cellStyle name="Примечание 37" xfId="2902"/>
    <cellStyle name="Примечание 38" xfId="2903"/>
    <cellStyle name="Примечание 39" xfId="2904"/>
    <cellStyle name="Примечание 4" xfId="2905"/>
    <cellStyle name="Примечание 5" xfId="2906"/>
    <cellStyle name="Примечание 6" xfId="2907"/>
    <cellStyle name="Примечание 7" xfId="2908"/>
    <cellStyle name="Примечание 8" xfId="2909"/>
    <cellStyle name="Примечание 9" xfId="2910"/>
    <cellStyle name="Percent" xfId="2911"/>
    <cellStyle name="Связанная ячейка" xfId="2912"/>
    <cellStyle name="Связанная ячейка 10" xfId="2913"/>
    <cellStyle name="Связанная ячейка 11" xfId="2914"/>
    <cellStyle name="Связанная ячейка 12" xfId="2915"/>
    <cellStyle name="Связанная ячейка 13" xfId="2916"/>
    <cellStyle name="Связанная ячейка 14" xfId="2917"/>
    <cellStyle name="Связанная ячейка 15" xfId="2918"/>
    <cellStyle name="Связанная ячейка 16" xfId="2919"/>
    <cellStyle name="Связанная ячейка 17" xfId="2920"/>
    <cellStyle name="Связанная ячейка 18" xfId="2921"/>
    <cellStyle name="Связанная ячейка 19" xfId="2922"/>
    <cellStyle name="Связанная ячейка 2" xfId="2923"/>
    <cellStyle name="Связанная ячейка 2 10" xfId="2924"/>
    <cellStyle name="Связанная ячейка 2 11" xfId="2925"/>
    <cellStyle name="Связанная ячейка 2 12" xfId="2926"/>
    <cellStyle name="Связанная ячейка 2 13" xfId="2927"/>
    <cellStyle name="Связанная ячейка 2 14" xfId="2928"/>
    <cellStyle name="Связанная ячейка 2 15" xfId="2929"/>
    <cellStyle name="Связанная ячейка 2 16" xfId="2930"/>
    <cellStyle name="Связанная ячейка 2 17" xfId="2931"/>
    <cellStyle name="Связанная ячейка 2 18" xfId="2932"/>
    <cellStyle name="Связанная ячейка 2 19" xfId="2933"/>
    <cellStyle name="Связанная ячейка 2 2" xfId="2934"/>
    <cellStyle name="Связанная ячейка 2 20" xfId="2935"/>
    <cellStyle name="Связанная ячейка 2 21" xfId="2936"/>
    <cellStyle name="Связанная ячейка 2 22" xfId="2937"/>
    <cellStyle name="Связанная ячейка 2 23" xfId="2938"/>
    <cellStyle name="Связанная ячейка 2 24" xfId="2939"/>
    <cellStyle name="Связанная ячейка 2 25" xfId="2940"/>
    <cellStyle name="Связанная ячейка 2 26" xfId="2941"/>
    <cellStyle name="Связанная ячейка 2 27" xfId="2942"/>
    <cellStyle name="Связанная ячейка 2 28" xfId="2943"/>
    <cellStyle name="Связанная ячейка 2 29" xfId="2944"/>
    <cellStyle name="Связанная ячейка 2 3" xfId="2945"/>
    <cellStyle name="Связанная ячейка 2 30" xfId="2946"/>
    <cellStyle name="Связанная ячейка 2 31" xfId="2947"/>
    <cellStyle name="Связанная ячейка 2 32" xfId="2948"/>
    <cellStyle name="Связанная ячейка 2 33" xfId="2949"/>
    <cellStyle name="Связанная ячейка 2 34" xfId="2950"/>
    <cellStyle name="Связанная ячейка 2 35" xfId="2951"/>
    <cellStyle name="Связанная ячейка 2 36" xfId="2952"/>
    <cellStyle name="Связанная ячейка 2 37" xfId="2953"/>
    <cellStyle name="Связанная ячейка 2 38" xfId="2954"/>
    <cellStyle name="Связанная ячейка 2 4" xfId="2955"/>
    <cellStyle name="Связанная ячейка 2 5" xfId="2956"/>
    <cellStyle name="Связанная ячейка 2 6" xfId="2957"/>
    <cellStyle name="Связанная ячейка 2 7" xfId="2958"/>
    <cellStyle name="Связанная ячейка 2 8" xfId="2959"/>
    <cellStyle name="Связанная ячейка 2 9" xfId="2960"/>
    <cellStyle name="Связанная ячейка 20" xfId="2961"/>
    <cellStyle name="Связанная ячейка 21" xfId="2962"/>
    <cellStyle name="Связанная ячейка 22" xfId="2963"/>
    <cellStyle name="Связанная ячейка 23" xfId="2964"/>
    <cellStyle name="Связанная ячейка 24" xfId="2965"/>
    <cellStyle name="Связанная ячейка 25" xfId="2966"/>
    <cellStyle name="Связанная ячейка 26" xfId="2967"/>
    <cellStyle name="Связанная ячейка 27" xfId="2968"/>
    <cellStyle name="Связанная ячейка 28" xfId="2969"/>
    <cellStyle name="Связанная ячейка 29" xfId="2970"/>
    <cellStyle name="Связанная ячейка 3" xfId="2971"/>
    <cellStyle name="Связанная ячейка 30" xfId="2972"/>
    <cellStyle name="Связанная ячейка 31" xfId="2973"/>
    <cellStyle name="Связанная ячейка 32" xfId="2974"/>
    <cellStyle name="Связанная ячейка 33" xfId="2975"/>
    <cellStyle name="Связанная ячейка 34" xfId="2976"/>
    <cellStyle name="Связанная ячейка 35" xfId="2977"/>
    <cellStyle name="Связанная ячейка 36" xfId="2978"/>
    <cellStyle name="Связанная ячейка 37" xfId="2979"/>
    <cellStyle name="Связанная ячейка 38" xfId="2980"/>
    <cellStyle name="Связанная ячейка 39" xfId="2981"/>
    <cellStyle name="Связанная ячейка 4" xfId="2982"/>
    <cellStyle name="Связанная ячейка 5" xfId="2983"/>
    <cellStyle name="Связанная ячейка 6" xfId="2984"/>
    <cellStyle name="Связанная ячейка 7" xfId="2985"/>
    <cellStyle name="Связанная ячейка 8" xfId="2986"/>
    <cellStyle name="Связанная ячейка 9" xfId="2987"/>
    <cellStyle name="Текст предупреждения" xfId="2988"/>
    <cellStyle name="Текст предупреждения 10" xfId="2989"/>
    <cellStyle name="Текст предупреждения 11" xfId="2990"/>
    <cellStyle name="Текст предупреждения 12" xfId="2991"/>
    <cellStyle name="Текст предупреждения 13" xfId="2992"/>
    <cellStyle name="Текст предупреждения 14" xfId="2993"/>
    <cellStyle name="Текст предупреждения 15" xfId="2994"/>
    <cellStyle name="Текст предупреждения 16" xfId="2995"/>
    <cellStyle name="Текст предупреждения 17" xfId="2996"/>
    <cellStyle name="Текст предупреждения 18" xfId="2997"/>
    <cellStyle name="Текст предупреждения 19" xfId="2998"/>
    <cellStyle name="Текст предупреждения 2" xfId="2999"/>
    <cellStyle name="Текст предупреждения 2 10" xfId="3000"/>
    <cellStyle name="Текст предупреждения 2 11" xfId="3001"/>
    <cellStyle name="Текст предупреждения 2 12" xfId="3002"/>
    <cellStyle name="Текст предупреждения 2 13" xfId="3003"/>
    <cellStyle name="Текст предупреждения 2 14" xfId="3004"/>
    <cellStyle name="Текст предупреждения 2 15" xfId="3005"/>
    <cellStyle name="Текст предупреждения 2 16" xfId="3006"/>
    <cellStyle name="Текст предупреждения 2 17" xfId="3007"/>
    <cellStyle name="Текст предупреждения 2 18" xfId="3008"/>
    <cellStyle name="Текст предупреждения 2 19" xfId="3009"/>
    <cellStyle name="Текст предупреждения 2 2" xfId="3010"/>
    <cellStyle name="Текст предупреждения 2 20" xfId="3011"/>
    <cellStyle name="Текст предупреждения 2 21" xfId="3012"/>
    <cellStyle name="Текст предупреждения 2 22" xfId="3013"/>
    <cellStyle name="Текст предупреждения 2 23" xfId="3014"/>
    <cellStyle name="Текст предупреждения 2 24" xfId="3015"/>
    <cellStyle name="Текст предупреждения 2 25" xfId="3016"/>
    <cellStyle name="Текст предупреждения 2 26" xfId="3017"/>
    <cellStyle name="Текст предупреждения 2 27" xfId="3018"/>
    <cellStyle name="Текст предупреждения 2 28" xfId="3019"/>
    <cellStyle name="Текст предупреждения 2 29" xfId="3020"/>
    <cellStyle name="Текст предупреждения 2 3" xfId="3021"/>
    <cellStyle name="Текст предупреждения 2 30" xfId="3022"/>
    <cellStyle name="Текст предупреждения 2 31" xfId="3023"/>
    <cellStyle name="Текст предупреждения 2 32" xfId="3024"/>
    <cellStyle name="Текст предупреждения 2 33" xfId="3025"/>
    <cellStyle name="Текст предупреждения 2 34" xfId="3026"/>
    <cellStyle name="Текст предупреждения 2 35" xfId="3027"/>
    <cellStyle name="Текст предупреждения 2 36" xfId="3028"/>
    <cellStyle name="Текст предупреждения 2 37" xfId="3029"/>
    <cellStyle name="Текст предупреждения 2 38" xfId="3030"/>
    <cellStyle name="Текст предупреждения 2 4" xfId="3031"/>
    <cellStyle name="Текст предупреждения 2 5" xfId="3032"/>
    <cellStyle name="Текст предупреждения 2 6" xfId="3033"/>
    <cellStyle name="Текст предупреждения 2 7" xfId="3034"/>
    <cellStyle name="Текст предупреждения 2 8" xfId="3035"/>
    <cellStyle name="Текст предупреждения 2 9" xfId="3036"/>
    <cellStyle name="Текст предупреждения 20" xfId="3037"/>
    <cellStyle name="Текст предупреждения 21" xfId="3038"/>
    <cellStyle name="Текст предупреждения 22" xfId="3039"/>
    <cellStyle name="Текст предупреждения 23" xfId="3040"/>
    <cellStyle name="Текст предупреждения 24" xfId="3041"/>
    <cellStyle name="Текст предупреждения 25" xfId="3042"/>
    <cellStyle name="Текст предупреждения 26" xfId="3043"/>
    <cellStyle name="Текст предупреждения 27" xfId="3044"/>
    <cellStyle name="Текст предупреждения 28" xfId="3045"/>
    <cellStyle name="Текст предупреждения 29" xfId="3046"/>
    <cellStyle name="Текст предупреждения 3" xfId="3047"/>
    <cellStyle name="Текст предупреждения 30" xfId="3048"/>
    <cellStyle name="Текст предупреждения 31" xfId="3049"/>
    <cellStyle name="Текст предупреждения 32" xfId="3050"/>
    <cellStyle name="Текст предупреждения 33" xfId="3051"/>
    <cellStyle name="Текст предупреждения 34" xfId="3052"/>
    <cellStyle name="Текст предупреждения 35" xfId="3053"/>
    <cellStyle name="Текст предупреждения 36" xfId="3054"/>
    <cellStyle name="Текст предупреждения 37" xfId="3055"/>
    <cellStyle name="Текст предупреждения 38" xfId="3056"/>
    <cellStyle name="Текст предупреждения 39" xfId="3057"/>
    <cellStyle name="Текст предупреждения 4" xfId="3058"/>
    <cellStyle name="Текст предупреждения 5" xfId="3059"/>
    <cellStyle name="Текст предупреждения 6" xfId="3060"/>
    <cellStyle name="Текст предупреждения 7" xfId="3061"/>
    <cellStyle name="Текст предупреждения 8" xfId="3062"/>
    <cellStyle name="Текст предупреждения 9" xfId="3063"/>
    <cellStyle name="Comma" xfId="3064"/>
    <cellStyle name="Comma [0]" xfId="3065"/>
    <cellStyle name="Финансовый 10" xfId="3066"/>
    <cellStyle name="Финансовый 11" xfId="3067"/>
    <cellStyle name="Финансовый 12" xfId="3068"/>
    <cellStyle name="Финансовый 13" xfId="3069"/>
    <cellStyle name="Финансовый 14" xfId="3070"/>
    <cellStyle name="Финансовый 15" xfId="3071"/>
    <cellStyle name="Финансовый 16" xfId="3072"/>
    <cellStyle name="Финансовый 17" xfId="3073"/>
    <cellStyle name="Финансовый 18" xfId="3074"/>
    <cellStyle name="Финансовый 19" xfId="3075"/>
    <cellStyle name="Финансовый 2" xfId="3076"/>
    <cellStyle name="Финансовый 20" xfId="3077"/>
    <cellStyle name="Финансовый 21" xfId="3078"/>
    <cellStyle name="Финансовый 22" xfId="3079"/>
    <cellStyle name="Финансовый 23" xfId="3080"/>
    <cellStyle name="Финансовый 24" xfId="3081"/>
    <cellStyle name="Финансовый 25" xfId="3082"/>
    <cellStyle name="Финансовый 26" xfId="3083"/>
    <cellStyle name="Финансовый 27" xfId="3084"/>
    <cellStyle name="Финансовый 28" xfId="3085"/>
    <cellStyle name="Финансовый 29" xfId="3086"/>
    <cellStyle name="Финансовый 3" xfId="3087"/>
    <cellStyle name="Финансовый 30" xfId="3088"/>
    <cellStyle name="Финансовый 31" xfId="3089"/>
    <cellStyle name="Финансовый 32" xfId="3090"/>
    <cellStyle name="Финансовый 33" xfId="3091"/>
    <cellStyle name="Финансовый 34" xfId="3092"/>
    <cellStyle name="Финансовый 35" xfId="3093"/>
    <cellStyle name="Финансовый 36" xfId="3094"/>
    <cellStyle name="Финансовый 37" xfId="3095"/>
    <cellStyle name="Финансовый 38" xfId="3096"/>
    <cellStyle name="Финансовый 4" xfId="3097"/>
    <cellStyle name="Финансовый 5" xfId="3098"/>
    <cellStyle name="Финансовый 6" xfId="3099"/>
    <cellStyle name="Финансовый 7" xfId="3100"/>
    <cellStyle name="Финансовый 8" xfId="3101"/>
    <cellStyle name="Финансовый 9" xfId="3102"/>
    <cellStyle name="Хороший" xfId="3103"/>
    <cellStyle name="Хороший 10" xfId="3104"/>
    <cellStyle name="Хороший 11" xfId="3105"/>
    <cellStyle name="Хороший 12" xfId="3106"/>
    <cellStyle name="Хороший 13" xfId="3107"/>
    <cellStyle name="Хороший 14" xfId="3108"/>
    <cellStyle name="Хороший 15" xfId="3109"/>
    <cellStyle name="Хороший 16" xfId="3110"/>
    <cellStyle name="Хороший 17" xfId="3111"/>
    <cellStyle name="Хороший 18" xfId="3112"/>
    <cellStyle name="Хороший 19" xfId="3113"/>
    <cellStyle name="Хороший 2" xfId="3114"/>
    <cellStyle name="Хороший 2 10" xfId="3115"/>
    <cellStyle name="Хороший 2 11" xfId="3116"/>
    <cellStyle name="Хороший 2 12" xfId="3117"/>
    <cellStyle name="Хороший 2 13" xfId="3118"/>
    <cellStyle name="Хороший 2 14" xfId="3119"/>
    <cellStyle name="Хороший 2 15" xfId="3120"/>
    <cellStyle name="Хороший 2 16" xfId="3121"/>
    <cellStyle name="Хороший 2 17" xfId="3122"/>
    <cellStyle name="Хороший 2 18" xfId="3123"/>
    <cellStyle name="Хороший 2 19" xfId="3124"/>
    <cellStyle name="Хороший 2 2" xfId="3125"/>
    <cellStyle name="Хороший 2 20" xfId="3126"/>
    <cellStyle name="Хороший 2 21" xfId="3127"/>
    <cellStyle name="Хороший 2 22" xfId="3128"/>
    <cellStyle name="Хороший 2 23" xfId="3129"/>
    <cellStyle name="Хороший 2 24" xfId="3130"/>
    <cellStyle name="Хороший 2 25" xfId="3131"/>
    <cellStyle name="Хороший 2 26" xfId="3132"/>
    <cellStyle name="Хороший 2 27" xfId="3133"/>
    <cellStyle name="Хороший 2 28" xfId="3134"/>
    <cellStyle name="Хороший 2 29" xfId="3135"/>
    <cellStyle name="Хороший 2 3" xfId="3136"/>
    <cellStyle name="Хороший 2 30" xfId="3137"/>
    <cellStyle name="Хороший 2 31" xfId="3138"/>
    <cellStyle name="Хороший 2 32" xfId="3139"/>
    <cellStyle name="Хороший 2 33" xfId="3140"/>
    <cellStyle name="Хороший 2 34" xfId="3141"/>
    <cellStyle name="Хороший 2 35" xfId="3142"/>
    <cellStyle name="Хороший 2 36" xfId="3143"/>
    <cellStyle name="Хороший 2 37" xfId="3144"/>
    <cellStyle name="Хороший 2 38" xfId="3145"/>
    <cellStyle name="Хороший 2 4" xfId="3146"/>
    <cellStyle name="Хороший 2 5" xfId="3147"/>
    <cellStyle name="Хороший 2 6" xfId="3148"/>
    <cellStyle name="Хороший 2 7" xfId="3149"/>
    <cellStyle name="Хороший 2 8" xfId="3150"/>
    <cellStyle name="Хороший 2 9" xfId="3151"/>
    <cellStyle name="Хороший 20" xfId="3152"/>
    <cellStyle name="Хороший 21" xfId="3153"/>
    <cellStyle name="Хороший 22" xfId="3154"/>
    <cellStyle name="Хороший 23" xfId="3155"/>
    <cellStyle name="Хороший 24" xfId="3156"/>
    <cellStyle name="Хороший 25" xfId="3157"/>
    <cellStyle name="Хороший 26" xfId="3158"/>
    <cellStyle name="Хороший 27" xfId="3159"/>
    <cellStyle name="Хороший 28" xfId="3160"/>
    <cellStyle name="Хороший 29" xfId="3161"/>
    <cellStyle name="Хороший 3" xfId="3162"/>
    <cellStyle name="Хороший 30" xfId="3163"/>
    <cellStyle name="Хороший 31" xfId="3164"/>
    <cellStyle name="Хороший 32" xfId="3165"/>
    <cellStyle name="Хороший 33" xfId="3166"/>
    <cellStyle name="Хороший 34" xfId="3167"/>
    <cellStyle name="Хороший 35" xfId="3168"/>
    <cellStyle name="Хороший 36" xfId="3169"/>
    <cellStyle name="Хороший 37" xfId="3170"/>
    <cellStyle name="Хороший 38" xfId="3171"/>
    <cellStyle name="Хороший 39" xfId="3172"/>
    <cellStyle name="Хороший 4" xfId="3173"/>
    <cellStyle name="Хороший 5" xfId="3174"/>
    <cellStyle name="Хороший 6" xfId="3175"/>
    <cellStyle name="Хороший 7" xfId="3176"/>
    <cellStyle name="Хороший 8" xfId="3177"/>
    <cellStyle name="Хороший 9" xfId="3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tabSelected="1" zoomScalePageLayoutView="0" workbookViewId="0" topLeftCell="A73">
      <selection activeCell="O98" sqref="O98"/>
    </sheetView>
  </sheetViews>
  <sheetFormatPr defaultColWidth="9.140625" defaultRowHeight="15"/>
  <cols>
    <col min="1" max="1" width="38.8515625" style="2" customWidth="1"/>
    <col min="2" max="2" width="19.28125" style="7" customWidth="1"/>
    <col min="3" max="3" width="14.421875" style="7" hidden="1" customWidth="1"/>
    <col min="4" max="4" width="19.00390625" style="7" hidden="1" customWidth="1"/>
    <col min="5" max="5" width="16.7109375" style="4" hidden="1" customWidth="1"/>
    <col min="6" max="7" width="17.7109375" style="5" hidden="1" customWidth="1"/>
    <col min="8" max="8" width="12.57421875" style="6" hidden="1" customWidth="1"/>
    <col min="9" max="9" width="14.57421875" style="6" hidden="1" customWidth="1"/>
    <col min="10" max="10" width="14.140625" style="6" bestFit="1" customWidth="1"/>
    <col min="11" max="13" width="13.140625" style="8" hidden="1" customWidth="1"/>
    <col min="14" max="14" width="14.7109375" style="34" customWidth="1"/>
    <col min="15" max="15" width="13.00390625" style="1" customWidth="1"/>
    <col min="16" max="16" width="11.8515625" style="1" customWidth="1"/>
    <col min="17" max="16384" width="9.140625" style="1" customWidth="1"/>
  </cols>
  <sheetData>
    <row r="2" spans="15:16" ht="37.5" customHeight="1">
      <c r="O2" s="50" t="s">
        <v>103</v>
      </c>
      <c r="P2" s="50"/>
    </row>
    <row r="4" spans="1:16" ht="44.25" customHeight="1">
      <c r="A4" s="51" t="s">
        <v>102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6" spans="1:16" ht="15" customHeight="1">
      <c r="A6" s="49" t="s">
        <v>0</v>
      </c>
      <c r="B6" s="47" t="s">
        <v>104</v>
      </c>
      <c r="C6" s="47" t="s">
        <v>83</v>
      </c>
      <c r="D6" s="10"/>
      <c r="E6" s="11"/>
      <c r="F6" s="12"/>
      <c r="G6" s="12"/>
      <c r="H6" s="13"/>
      <c r="I6" s="47" t="s">
        <v>93</v>
      </c>
      <c r="J6" s="47" t="s">
        <v>105</v>
      </c>
      <c r="K6" s="33" t="s">
        <v>94</v>
      </c>
      <c r="L6" s="33"/>
      <c r="M6" s="33"/>
      <c r="N6" s="52" t="s">
        <v>100</v>
      </c>
      <c r="O6" s="49" t="s">
        <v>101</v>
      </c>
      <c r="P6" s="49"/>
    </row>
    <row r="7" spans="1:16" ht="78.75">
      <c r="A7" s="49"/>
      <c r="B7" s="48"/>
      <c r="C7" s="48"/>
      <c r="D7" s="31" t="s">
        <v>87</v>
      </c>
      <c r="E7" s="11" t="s">
        <v>86</v>
      </c>
      <c r="F7" s="14" t="s">
        <v>90</v>
      </c>
      <c r="G7" s="14" t="s">
        <v>88</v>
      </c>
      <c r="H7" s="14" t="s">
        <v>89</v>
      </c>
      <c r="I7" s="48"/>
      <c r="J7" s="48"/>
      <c r="K7" s="15" t="s">
        <v>95</v>
      </c>
      <c r="L7" s="15" t="s">
        <v>96</v>
      </c>
      <c r="M7" s="15" t="s">
        <v>97</v>
      </c>
      <c r="N7" s="52"/>
      <c r="O7" s="10" t="s">
        <v>106</v>
      </c>
      <c r="P7" s="10" t="s">
        <v>99</v>
      </c>
    </row>
    <row r="8" spans="1:16" s="3" customFormat="1" ht="15.75">
      <c r="A8" s="9" t="s">
        <v>84</v>
      </c>
      <c r="B8" s="36" t="s">
        <v>11</v>
      </c>
      <c r="C8" s="36" t="s">
        <v>14</v>
      </c>
      <c r="D8" s="36">
        <v>5</v>
      </c>
      <c r="E8" s="9">
        <v>6</v>
      </c>
      <c r="F8" s="9">
        <v>5</v>
      </c>
      <c r="G8" s="9" t="s">
        <v>35</v>
      </c>
      <c r="H8" s="9" t="s">
        <v>39</v>
      </c>
      <c r="I8" s="9" t="s">
        <v>18</v>
      </c>
      <c r="J8" s="9" t="s">
        <v>14</v>
      </c>
      <c r="K8" s="9">
        <v>4</v>
      </c>
      <c r="L8" s="9">
        <v>5</v>
      </c>
      <c r="M8" s="9">
        <v>6</v>
      </c>
      <c r="N8" s="9" t="s">
        <v>18</v>
      </c>
      <c r="O8" s="9" t="s">
        <v>30</v>
      </c>
      <c r="P8" s="9" t="s">
        <v>35</v>
      </c>
    </row>
    <row r="9" spans="1:16" s="30" customFormat="1" ht="15.75">
      <c r="A9" s="38" t="s">
        <v>1</v>
      </c>
      <c r="B9" s="39">
        <v>2042020.69</v>
      </c>
      <c r="C9" s="39">
        <v>2042020.69</v>
      </c>
      <c r="D9" s="39">
        <v>2134487.97</v>
      </c>
      <c r="E9" s="39">
        <f>C9-D9</f>
        <v>-92467.28000000026</v>
      </c>
      <c r="F9" s="39">
        <v>2042192.8</v>
      </c>
      <c r="G9" s="39">
        <v>357112.1</v>
      </c>
      <c r="H9" s="39">
        <f>G9/F9%</f>
        <v>17.486698611414162</v>
      </c>
      <c r="I9" s="39">
        <v>2140588</v>
      </c>
      <c r="J9" s="39">
        <v>2184746.1</v>
      </c>
      <c r="K9" s="39">
        <v>2154030.31</v>
      </c>
      <c r="L9" s="39">
        <v>2122686.75</v>
      </c>
      <c r="M9" s="39">
        <v>2125957.92</v>
      </c>
      <c r="N9" s="39">
        <v>2099852.08</v>
      </c>
      <c r="O9" s="39">
        <f>N9-J9</f>
        <v>-84894.02000000002</v>
      </c>
      <c r="P9" s="39">
        <f>O9/J9*100</f>
        <v>-3.8857613706233427</v>
      </c>
    </row>
    <row r="10" spans="1:16" ht="63">
      <c r="A10" s="16" t="s">
        <v>2</v>
      </c>
      <c r="B10" s="17">
        <v>2616.18</v>
      </c>
      <c r="C10" s="17">
        <v>2616.18</v>
      </c>
      <c r="D10" s="17">
        <v>2616.18</v>
      </c>
      <c r="E10" s="13">
        <f aca="true" t="shared" si="0" ref="E10:E74">C10-D10</f>
        <v>0</v>
      </c>
      <c r="F10" s="18">
        <v>2616.18</v>
      </c>
      <c r="G10" s="18">
        <v>704.47</v>
      </c>
      <c r="H10" s="13">
        <f aca="true" t="shared" si="1" ref="H10:H73">G10/F10%</f>
        <v>26.927428540849636</v>
      </c>
      <c r="I10" s="18">
        <v>2616.18</v>
      </c>
      <c r="J10" s="18">
        <v>3250.91</v>
      </c>
      <c r="K10" s="19">
        <v>2592.01</v>
      </c>
      <c r="L10" s="20">
        <v>2709.41</v>
      </c>
      <c r="M10" s="20">
        <v>2709.41</v>
      </c>
      <c r="N10" s="19">
        <v>3250.91</v>
      </c>
      <c r="O10" s="37">
        <f aca="true" t="shared" si="2" ref="O10:O73">N10-J10</f>
        <v>0</v>
      </c>
      <c r="P10" s="37">
        <f aca="true" t="shared" si="3" ref="P10:P73">O10/J10*100</f>
        <v>0</v>
      </c>
    </row>
    <row r="11" spans="1:16" ht="78.75">
      <c r="A11" s="21" t="s">
        <v>3</v>
      </c>
      <c r="B11" s="17">
        <v>262182.38</v>
      </c>
      <c r="C11" s="17">
        <v>262182.38</v>
      </c>
      <c r="D11" s="22">
        <v>266849.88</v>
      </c>
      <c r="E11" s="13">
        <f t="shared" si="0"/>
        <v>-4667.5</v>
      </c>
      <c r="F11" s="18">
        <v>262182.38</v>
      </c>
      <c r="G11" s="18">
        <v>56023.25</v>
      </c>
      <c r="H11" s="13">
        <f t="shared" si="1"/>
        <v>21.36804540411907</v>
      </c>
      <c r="I11" s="18">
        <v>266849.88</v>
      </c>
      <c r="J11" s="18">
        <v>270611.88</v>
      </c>
      <c r="K11" s="19">
        <v>277704.41</v>
      </c>
      <c r="L11" s="20">
        <v>287782.62</v>
      </c>
      <c r="M11" s="20">
        <v>287782.63</v>
      </c>
      <c r="N11" s="19">
        <v>263611.88</v>
      </c>
      <c r="O11" s="37">
        <f t="shared" si="2"/>
        <v>-7000</v>
      </c>
      <c r="P11" s="37">
        <f t="shared" si="3"/>
        <v>-2.5867304864812293</v>
      </c>
    </row>
    <row r="12" spans="1:16" ht="94.5">
      <c r="A12" s="23" t="s">
        <v>4</v>
      </c>
      <c r="B12" s="17">
        <v>273191</v>
      </c>
      <c r="C12" s="17">
        <v>273191</v>
      </c>
      <c r="D12" s="22">
        <v>270076.8</v>
      </c>
      <c r="E12" s="13">
        <f t="shared" si="0"/>
        <v>3114.2000000000116</v>
      </c>
      <c r="F12" s="18">
        <v>273191</v>
      </c>
      <c r="G12" s="18">
        <v>61744.42</v>
      </c>
      <c r="H12" s="13">
        <f t="shared" si="1"/>
        <v>22.601191108052607</v>
      </c>
      <c r="I12" s="18">
        <v>270076.8</v>
      </c>
      <c r="J12" s="18">
        <v>278877.21</v>
      </c>
      <c r="K12" s="19">
        <v>289517.24</v>
      </c>
      <c r="L12" s="20">
        <v>300458.2</v>
      </c>
      <c r="M12" s="20">
        <v>297793.25</v>
      </c>
      <c r="N12" s="19">
        <v>282861.8</v>
      </c>
      <c r="O12" s="37">
        <f t="shared" si="2"/>
        <v>3984.5899999999674</v>
      </c>
      <c r="P12" s="37">
        <f t="shared" si="3"/>
        <v>1.4287972832200835</v>
      </c>
    </row>
    <row r="13" spans="1:16" ht="15.75">
      <c r="A13" s="24" t="s">
        <v>5</v>
      </c>
      <c r="B13" s="13">
        <v>350119.26</v>
      </c>
      <c r="C13" s="13">
        <v>350119.26</v>
      </c>
      <c r="D13" s="13">
        <v>349344.53</v>
      </c>
      <c r="E13" s="13">
        <f t="shared" si="0"/>
        <v>774.7299999999814</v>
      </c>
      <c r="F13" s="13">
        <v>350119.3</v>
      </c>
      <c r="G13" s="13">
        <v>64430.8</v>
      </c>
      <c r="H13" s="13">
        <f t="shared" si="1"/>
        <v>18.4025273671003</v>
      </c>
      <c r="I13" s="13">
        <v>349344.5</v>
      </c>
      <c r="J13" s="13">
        <v>347090.5</v>
      </c>
      <c r="K13" s="13">
        <v>327852.05</v>
      </c>
      <c r="L13" s="13">
        <v>337674.46</v>
      </c>
      <c r="M13" s="13">
        <v>339304.86</v>
      </c>
      <c r="N13" s="13">
        <v>335154.61</v>
      </c>
      <c r="O13" s="37">
        <f t="shared" si="2"/>
        <v>-11935.890000000014</v>
      </c>
      <c r="P13" s="37">
        <f t="shared" si="3"/>
        <v>-3.4388408786757383</v>
      </c>
    </row>
    <row r="14" spans="1:16" ht="78.75">
      <c r="A14" s="23" t="s">
        <v>6</v>
      </c>
      <c r="B14" s="13">
        <v>225593.32</v>
      </c>
      <c r="C14" s="13">
        <v>225593.32</v>
      </c>
      <c r="D14" s="13">
        <v>227794.51</v>
      </c>
      <c r="E14" s="13">
        <f t="shared" si="0"/>
        <v>-2201.1900000000023</v>
      </c>
      <c r="F14" s="13">
        <v>225593.3</v>
      </c>
      <c r="G14" s="13">
        <v>43982.8</v>
      </c>
      <c r="H14" s="13">
        <f t="shared" si="1"/>
        <v>19.49650100424082</v>
      </c>
      <c r="I14" s="13">
        <v>227794.5</v>
      </c>
      <c r="J14" s="13">
        <v>238120.9</v>
      </c>
      <c r="K14" s="13">
        <v>231957.91</v>
      </c>
      <c r="L14" s="13">
        <v>241857.32</v>
      </c>
      <c r="M14" s="13">
        <v>240306.08</v>
      </c>
      <c r="N14" s="13">
        <v>234133.05</v>
      </c>
      <c r="O14" s="37">
        <f t="shared" si="2"/>
        <v>-3987.850000000006</v>
      </c>
      <c r="P14" s="37">
        <f t="shared" si="3"/>
        <v>-1.6747164990557344</v>
      </c>
    </row>
    <row r="15" spans="1:16" ht="31.5">
      <c r="A15" s="23" t="s">
        <v>7</v>
      </c>
      <c r="B15" s="17">
        <v>38611.42</v>
      </c>
      <c r="C15" s="17">
        <v>38611.42</v>
      </c>
      <c r="D15" s="17">
        <v>38611.42</v>
      </c>
      <c r="E15" s="13">
        <f t="shared" si="0"/>
        <v>0</v>
      </c>
      <c r="F15" s="18">
        <v>38611.43</v>
      </c>
      <c r="G15" s="18">
        <v>12774.04</v>
      </c>
      <c r="H15" s="13">
        <f t="shared" si="1"/>
        <v>33.083571367338635</v>
      </c>
      <c r="I15" s="18">
        <v>38611.42</v>
      </c>
      <c r="J15" s="18">
        <v>40144.42</v>
      </c>
      <c r="K15" s="19">
        <v>42392.69</v>
      </c>
      <c r="L15" s="20">
        <v>35385.45</v>
      </c>
      <c r="M15" s="20">
        <v>35385.45</v>
      </c>
      <c r="N15" s="19">
        <v>40144.42</v>
      </c>
      <c r="O15" s="37">
        <f t="shared" si="2"/>
        <v>0</v>
      </c>
      <c r="P15" s="37">
        <f t="shared" si="3"/>
        <v>0</v>
      </c>
    </row>
    <row r="16" spans="1:16" ht="15.75">
      <c r="A16" s="23" t="s">
        <v>8</v>
      </c>
      <c r="B16" s="17">
        <v>65326.2</v>
      </c>
      <c r="C16" s="17">
        <v>65326.2</v>
      </c>
      <c r="D16" s="17">
        <v>65326.2</v>
      </c>
      <c r="E16" s="13">
        <f t="shared" si="0"/>
        <v>0</v>
      </c>
      <c r="F16" s="18">
        <v>65126.2</v>
      </c>
      <c r="G16" s="18">
        <v>0</v>
      </c>
      <c r="H16" s="13">
        <f t="shared" si="1"/>
        <v>0</v>
      </c>
      <c r="I16" s="18">
        <v>65326.2</v>
      </c>
      <c r="J16" s="18">
        <v>32295.2</v>
      </c>
      <c r="K16" s="19">
        <v>63826.2</v>
      </c>
      <c r="L16" s="20">
        <v>63826.2</v>
      </c>
      <c r="M16" s="20">
        <v>63826.2</v>
      </c>
      <c r="N16" s="19">
        <v>13173.37</v>
      </c>
      <c r="O16" s="37">
        <f t="shared" si="2"/>
        <v>-19121.83</v>
      </c>
      <c r="P16" s="37">
        <f t="shared" si="3"/>
        <v>-59.20951101092423</v>
      </c>
    </row>
    <row r="17" spans="1:16" ht="31.5">
      <c r="A17" s="25" t="s">
        <v>9</v>
      </c>
      <c r="B17" s="13">
        <v>824380.93</v>
      </c>
      <c r="C17" s="13">
        <v>824380.93</v>
      </c>
      <c r="D17" s="13">
        <v>913868.45</v>
      </c>
      <c r="E17" s="13">
        <f t="shared" si="0"/>
        <v>-89487.5199999999</v>
      </c>
      <c r="F17" s="13">
        <v>824753.1</v>
      </c>
      <c r="G17" s="13">
        <v>117452.3</v>
      </c>
      <c r="H17" s="13">
        <f t="shared" si="1"/>
        <v>14.240904338522647</v>
      </c>
      <c r="I17" s="13">
        <v>919968.5</v>
      </c>
      <c r="J17" s="13">
        <v>974355.2</v>
      </c>
      <c r="K17" s="13">
        <v>918187.8</v>
      </c>
      <c r="L17" s="13">
        <v>852993.09</v>
      </c>
      <c r="M17" s="13">
        <v>858850.04</v>
      </c>
      <c r="N17" s="13">
        <v>927522.1</v>
      </c>
      <c r="O17" s="37">
        <f t="shared" si="2"/>
        <v>-46833.09999999998</v>
      </c>
      <c r="P17" s="37">
        <f t="shared" si="3"/>
        <v>-4.806573619148334</v>
      </c>
    </row>
    <row r="18" spans="1:16" s="30" customFormat="1" ht="15.75">
      <c r="A18" s="38" t="s">
        <v>10</v>
      </c>
      <c r="B18" s="39">
        <v>61637.46</v>
      </c>
      <c r="C18" s="39">
        <v>61637.46</v>
      </c>
      <c r="D18" s="39">
        <v>61637.46</v>
      </c>
      <c r="E18" s="39">
        <f t="shared" si="0"/>
        <v>0</v>
      </c>
      <c r="F18" s="39">
        <v>61637.5</v>
      </c>
      <c r="G18" s="39">
        <v>48669.6</v>
      </c>
      <c r="H18" s="39">
        <f t="shared" si="1"/>
        <v>78.96102210504968</v>
      </c>
      <c r="I18" s="39">
        <v>61637.5</v>
      </c>
      <c r="J18" s="39">
        <v>66270</v>
      </c>
      <c r="K18" s="39">
        <v>64270.6</v>
      </c>
      <c r="L18" s="39">
        <v>64395.66</v>
      </c>
      <c r="M18" s="39">
        <v>59352.26</v>
      </c>
      <c r="N18" s="39">
        <v>66269.96</v>
      </c>
      <c r="O18" s="39">
        <f t="shared" si="2"/>
        <v>-0.03999999999359716</v>
      </c>
      <c r="P18" s="39">
        <f t="shared" si="3"/>
        <v>-6.035913685468109E-05</v>
      </c>
    </row>
    <row r="19" spans="1:16" ht="31.5">
      <c r="A19" s="23" t="s">
        <v>12</v>
      </c>
      <c r="B19" s="17">
        <v>45042.6</v>
      </c>
      <c r="C19" s="17">
        <v>45042.6</v>
      </c>
      <c r="D19" s="17">
        <v>45042.6</v>
      </c>
      <c r="E19" s="13">
        <f t="shared" si="0"/>
        <v>0</v>
      </c>
      <c r="F19" s="18">
        <v>45042.6</v>
      </c>
      <c r="G19" s="18">
        <v>45042.6</v>
      </c>
      <c r="H19" s="13">
        <f t="shared" si="1"/>
        <v>100</v>
      </c>
      <c r="I19" s="18">
        <v>45042.6</v>
      </c>
      <c r="J19" s="18">
        <v>45042.6</v>
      </c>
      <c r="K19" s="19">
        <v>46358.6</v>
      </c>
      <c r="L19" s="20">
        <v>47651.7</v>
      </c>
      <c r="M19" s="20">
        <v>47748.3</v>
      </c>
      <c r="N19" s="19">
        <v>45042.6</v>
      </c>
      <c r="O19" s="37">
        <f t="shared" si="2"/>
        <v>0</v>
      </c>
      <c r="P19" s="37">
        <f t="shared" si="3"/>
        <v>0</v>
      </c>
    </row>
    <row r="20" spans="1:16" ht="31.5">
      <c r="A20" s="23" t="s">
        <v>13</v>
      </c>
      <c r="B20" s="17">
        <v>16594.86</v>
      </c>
      <c r="C20" s="17">
        <v>16594.86</v>
      </c>
      <c r="D20" s="17">
        <v>16594.86</v>
      </c>
      <c r="E20" s="13">
        <f t="shared" si="0"/>
        <v>0</v>
      </c>
      <c r="F20" s="18">
        <v>16594.86</v>
      </c>
      <c r="G20" s="18">
        <v>3627.03</v>
      </c>
      <c r="H20" s="13">
        <f t="shared" si="1"/>
        <v>21.856345880591945</v>
      </c>
      <c r="I20" s="18">
        <v>16594.86</v>
      </c>
      <c r="J20" s="13">
        <v>21227.4</v>
      </c>
      <c r="K20" s="19">
        <v>17912</v>
      </c>
      <c r="L20" s="20">
        <v>16743.96</v>
      </c>
      <c r="M20" s="20">
        <v>11603.96</v>
      </c>
      <c r="N20" s="13">
        <v>21227.36</v>
      </c>
      <c r="O20" s="37">
        <f t="shared" si="2"/>
        <v>-0.040000000000873115</v>
      </c>
      <c r="P20" s="37">
        <f t="shared" si="3"/>
        <v>-0.0001884357010320299</v>
      </c>
    </row>
    <row r="21" spans="1:16" s="30" customFormat="1" ht="31.5">
      <c r="A21" s="38" t="s">
        <v>15</v>
      </c>
      <c r="B21" s="39">
        <v>866272.43</v>
      </c>
      <c r="C21" s="39">
        <v>866272.43</v>
      </c>
      <c r="D21" s="39">
        <v>792485.53</v>
      </c>
      <c r="E21" s="39">
        <f t="shared" si="0"/>
        <v>73786.90000000002</v>
      </c>
      <c r="F21" s="39">
        <v>866272.4</v>
      </c>
      <c r="G21" s="39">
        <v>166334.9</v>
      </c>
      <c r="H21" s="39">
        <f t="shared" si="1"/>
        <v>19.201223541232526</v>
      </c>
      <c r="I21" s="39">
        <v>792485.5</v>
      </c>
      <c r="J21" s="39">
        <v>786847.1</v>
      </c>
      <c r="K21" s="39">
        <v>696922.68</v>
      </c>
      <c r="L21" s="39">
        <v>614381.59</v>
      </c>
      <c r="M21" s="39">
        <v>626165.59</v>
      </c>
      <c r="N21" s="39">
        <v>771162.39</v>
      </c>
      <c r="O21" s="39">
        <f t="shared" si="2"/>
        <v>-15684.709999999963</v>
      </c>
      <c r="P21" s="39">
        <f t="shared" si="3"/>
        <v>-1.9933618615357374</v>
      </c>
    </row>
    <row r="22" spans="1:16" ht="15.75">
      <c r="A22" s="26" t="s">
        <v>81</v>
      </c>
      <c r="B22" s="17">
        <v>100018.9</v>
      </c>
      <c r="C22" s="17">
        <v>100018.9</v>
      </c>
      <c r="D22" s="22">
        <v>0</v>
      </c>
      <c r="E22" s="13">
        <f t="shared" si="0"/>
        <v>100018.9</v>
      </c>
      <c r="F22" s="18">
        <v>100018.9</v>
      </c>
      <c r="G22" s="18">
        <v>21336.4</v>
      </c>
      <c r="H22" s="13">
        <f t="shared" si="1"/>
        <v>21.332368182413525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7">
        <f t="shared" si="2"/>
        <v>0</v>
      </c>
      <c r="P22" s="37" t="s">
        <v>98</v>
      </c>
    </row>
    <row r="23" spans="1:16" ht="63">
      <c r="A23" s="23" t="s">
        <v>16</v>
      </c>
      <c r="B23" s="13">
        <v>396978.36</v>
      </c>
      <c r="C23" s="13">
        <v>396978.36</v>
      </c>
      <c r="D23" s="13">
        <v>398943.36</v>
      </c>
      <c r="E23" s="13">
        <f t="shared" si="0"/>
        <v>-1965</v>
      </c>
      <c r="F23" s="13">
        <v>396978.4</v>
      </c>
      <c r="G23" s="13">
        <v>77624.7</v>
      </c>
      <c r="H23" s="13">
        <f t="shared" si="1"/>
        <v>19.553885047649946</v>
      </c>
      <c r="I23" s="13">
        <v>398943.3</v>
      </c>
      <c r="J23" s="13">
        <v>394731.7</v>
      </c>
      <c r="K23" s="13">
        <v>274851.99</v>
      </c>
      <c r="L23" s="13">
        <v>209036.51</v>
      </c>
      <c r="M23" s="13">
        <v>209571.96</v>
      </c>
      <c r="N23" s="13">
        <v>389032.04</v>
      </c>
      <c r="O23" s="37">
        <f t="shared" si="2"/>
        <v>-5699.660000000033</v>
      </c>
      <c r="P23" s="37">
        <f t="shared" si="3"/>
        <v>-1.443932676296338</v>
      </c>
    </row>
    <row r="24" spans="1:16" ht="31.5">
      <c r="A24" s="23" t="s">
        <v>17</v>
      </c>
      <c r="B24" s="13">
        <v>369275.17</v>
      </c>
      <c r="C24" s="13">
        <v>369275.17</v>
      </c>
      <c r="D24" s="13">
        <v>369275.17</v>
      </c>
      <c r="E24" s="13">
        <f t="shared" si="0"/>
        <v>0</v>
      </c>
      <c r="F24" s="13">
        <v>369275.2</v>
      </c>
      <c r="G24" s="13">
        <v>67373.8</v>
      </c>
      <c r="H24" s="13">
        <f t="shared" si="1"/>
        <v>18.244875366664214</v>
      </c>
      <c r="I24" s="13">
        <v>369275.2</v>
      </c>
      <c r="J24" s="13">
        <v>367848.5</v>
      </c>
      <c r="K24" s="13">
        <v>422070.69</v>
      </c>
      <c r="L24" s="13">
        <v>405345.08</v>
      </c>
      <c r="M24" s="13">
        <v>416593.63</v>
      </c>
      <c r="N24" s="13">
        <v>357863.35</v>
      </c>
      <c r="O24" s="37">
        <f t="shared" si="2"/>
        <v>-9985.150000000023</v>
      </c>
      <c r="P24" s="37">
        <f t="shared" si="3"/>
        <v>-2.7144734856877286</v>
      </c>
    </row>
    <row r="25" spans="1:16" ht="47.25">
      <c r="A25" s="27" t="s">
        <v>82</v>
      </c>
      <c r="B25" s="17">
        <v>0</v>
      </c>
      <c r="C25" s="17">
        <v>0</v>
      </c>
      <c r="D25" s="22">
        <v>24267</v>
      </c>
      <c r="E25" s="13">
        <f t="shared" si="0"/>
        <v>-24267</v>
      </c>
      <c r="F25" s="13">
        <v>0</v>
      </c>
      <c r="G25" s="13">
        <v>0</v>
      </c>
      <c r="H25" s="13">
        <v>0</v>
      </c>
      <c r="I25" s="18">
        <v>24267</v>
      </c>
      <c r="J25" s="18">
        <v>24267</v>
      </c>
      <c r="K25" s="13">
        <v>0</v>
      </c>
      <c r="L25" s="13">
        <v>0</v>
      </c>
      <c r="M25" s="13">
        <v>0</v>
      </c>
      <c r="N25" s="19">
        <v>24267</v>
      </c>
      <c r="O25" s="37">
        <f t="shared" si="2"/>
        <v>0</v>
      </c>
      <c r="P25" s="37">
        <f t="shared" si="3"/>
        <v>0</v>
      </c>
    </row>
    <row r="26" spans="1:16" s="30" customFormat="1" ht="15.75">
      <c r="A26" s="38" t="s">
        <v>19</v>
      </c>
      <c r="B26" s="39">
        <v>11189042.44</v>
      </c>
      <c r="C26" s="39">
        <v>11189042.44</v>
      </c>
      <c r="D26" s="39">
        <v>14583618.19</v>
      </c>
      <c r="E26" s="39">
        <f t="shared" si="0"/>
        <v>-3394575.75</v>
      </c>
      <c r="F26" s="39">
        <v>11544643.3</v>
      </c>
      <c r="G26" s="39">
        <v>1132685.7</v>
      </c>
      <c r="H26" s="39">
        <f t="shared" si="1"/>
        <v>9.811352941497983</v>
      </c>
      <c r="I26" s="39">
        <v>15148931.65</v>
      </c>
      <c r="J26" s="39">
        <v>15596844.3</v>
      </c>
      <c r="K26" s="39">
        <v>10595645.92</v>
      </c>
      <c r="L26" s="39">
        <v>10709780.26</v>
      </c>
      <c r="M26" s="39">
        <v>11252485.82</v>
      </c>
      <c r="N26" s="39">
        <v>15457449.38</v>
      </c>
      <c r="O26" s="39">
        <f t="shared" si="2"/>
        <v>-139394.91999999993</v>
      </c>
      <c r="P26" s="39">
        <f t="shared" si="3"/>
        <v>-0.8937379723666274</v>
      </c>
    </row>
    <row r="27" spans="1:16" ht="13.5" customHeight="1">
      <c r="A27" s="23" t="s">
        <v>20</v>
      </c>
      <c r="B27" s="13">
        <v>568915.24</v>
      </c>
      <c r="C27" s="13">
        <v>568915.24</v>
      </c>
      <c r="D27" s="13">
        <v>551769.83</v>
      </c>
      <c r="E27" s="13">
        <f t="shared" si="0"/>
        <v>17145.410000000033</v>
      </c>
      <c r="F27" s="13">
        <v>569349.9</v>
      </c>
      <c r="G27" s="13">
        <v>94002.8</v>
      </c>
      <c r="H27" s="13">
        <f t="shared" si="1"/>
        <v>16.51055001502591</v>
      </c>
      <c r="I27" s="13">
        <v>551769.83</v>
      </c>
      <c r="J27" s="13">
        <v>581325.5</v>
      </c>
      <c r="K27" s="13">
        <v>603138.67</v>
      </c>
      <c r="L27" s="13">
        <v>614465.86</v>
      </c>
      <c r="M27" s="13">
        <v>616176.87</v>
      </c>
      <c r="N27" s="13">
        <v>575470.93</v>
      </c>
      <c r="O27" s="37">
        <f t="shared" si="2"/>
        <v>-5854.569999999949</v>
      </c>
      <c r="P27" s="37">
        <f t="shared" si="3"/>
        <v>-1.0071070338390367</v>
      </c>
    </row>
    <row r="28" spans="1:16" ht="31.5">
      <c r="A28" s="23" t="s">
        <v>21</v>
      </c>
      <c r="B28" s="17">
        <v>2982</v>
      </c>
      <c r="C28" s="17">
        <v>2982</v>
      </c>
      <c r="D28" s="22">
        <v>425</v>
      </c>
      <c r="E28" s="13">
        <f t="shared" si="0"/>
        <v>2557</v>
      </c>
      <c r="F28" s="18">
        <v>2982</v>
      </c>
      <c r="G28" s="18">
        <v>0</v>
      </c>
      <c r="H28" s="13">
        <f t="shared" si="1"/>
        <v>0</v>
      </c>
      <c r="I28" s="18">
        <v>425</v>
      </c>
      <c r="J28" s="18">
        <v>425</v>
      </c>
      <c r="K28" s="13">
        <v>0</v>
      </c>
      <c r="L28" s="13">
        <v>0</v>
      </c>
      <c r="M28" s="13">
        <v>0</v>
      </c>
      <c r="N28" s="19">
        <v>425</v>
      </c>
      <c r="O28" s="37">
        <f t="shared" si="2"/>
        <v>0</v>
      </c>
      <c r="P28" s="37">
        <f t="shared" si="3"/>
        <v>0</v>
      </c>
    </row>
    <row r="29" spans="1:16" ht="15.75">
      <c r="A29" s="23" t="s">
        <v>22</v>
      </c>
      <c r="B29" s="13">
        <v>2522630.58</v>
      </c>
      <c r="C29" s="13">
        <v>2522630.58</v>
      </c>
      <c r="D29" s="13">
        <v>5021316.7</v>
      </c>
      <c r="E29" s="13">
        <f t="shared" si="0"/>
        <v>-2498686.12</v>
      </c>
      <c r="F29" s="13">
        <v>2878360.8</v>
      </c>
      <c r="G29" s="13">
        <v>683255.6</v>
      </c>
      <c r="H29" s="13">
        <f t="shared" si="1"/>
        <v>23.737663464566364</v>
      </c>
      <c r="I29" s="13">
        <v>5179469.58</v>
      </c>
      <c r="J29" s="13">
        <v>5343781.5</v>
      </c>
      <c r="K29" s="13">
        <v>1829100.39</v>
      </c>
      <c r="L29" s="13">
        <v>1706769.72</v>
      </c>
      <c r="M29" s="13">
        <v>1700612.49</v>
      </c>
      <c r="N29" s="13">
        <v>5383772.84</v>
      </c>
      <c r="O29" s="37">
        <f t="shared" si="2"/>
        <v>39991.33999999985</v>
      </c>
      <c r="P29" s="37">
        <f t="shared" si="3"/>
        <v>0.7483715417630727</v>
      </c>
    </row>
    <row r="30" spans="1:16" ht="15.75">
      <c r="A30" s="23" t="s">
        <v>23</v>
      </c>
      <c r="B30" s="13">
        <v>264808.85</v>
      </c>
      <c r="C30" s="13">
        <v>264808.85</v>
      </c>
      <c r="D30" s="13">
        <v>272156.88</v>
      </c>
      <c r="E30" s="13">
        <f t="shared" si="0"/>
        <v>-7348.030000000028</v>
      </c>
      <c r="F30" s="13">
        <v>264808.9</v>
      </c>
      <c r="G30" s="13">
        <v>31742.3</v>
      </c>
      <c r="H30" s="13">
        <f t="shared" si="1"/>
        <v>11.98687053191943</v>
      </c>
      <c r="I30" s="13">
        <v>275656.88</v>
      </c>
      <c r="J30" s="13">
        <v>672207.5</v>
      </c>
      <c r="K30" s="13">
        <v>284038.51</v>
      </c>
      <c r="L30" s="13">
        <v>259117.35</v>
      </c>
      <c r="M30" s="13">
        <v>259321.67</v>
      </c>
      <c r="N30" s="13">
        <v>672531.19</v>
      </c>
      <c r="O30" s="37">
        <f t="shared" si="2"/>
        <v>323.6899999999441</v>
      </c>
      <c r="P30" s="37">
        <f t="shared" si="3"/>
        <v>0.048153286001709907</v>
      </c>
    </row>
    <row r="31" spans="1:16" ht="15.75">
      <c r="A31" s="23" t="s">
        <v>24</v>
      </c>
      <c r="B31" s="17">
        <v>141923.13</v>
      </c>
      <c r="C31" s="17">
        <v>141923.13</v>
      </c>
      <c r="D31" s="22">
        <v>145406.29</v>
      </c>
      <c r="E31" s="13">
        <f t="shared" si="0"/>
        <v>-3483.1600000000035</v>
      </c>
      <c r="F31" s="18">
        <v>141923.13</v>
      </c>
      <c r="G31" s="18">
        <v>19655.44</v>
      </c>
      <c r="H31" s="13">
        <f t="shared" si="1"/>
        <v>13.849356338181096</v>
      </c>
      <c r="I31" s="13">
        <v>145406.29</v>
      </c>
      <c r="J31" s="18">
        <v>140995.29</v>
      </c>
      <c r="K31" s="19">
        <v>150161.79</v>
      </c>
      <c r="L31" s="20">
        <v>163977.72</v>
      </c>
      <c r="M31" s="20">
        <v>164377.72</v>
      </c>
      <c r="N31" s="19">
        <v>157424.91</v>
      </c>
      <c r="O31" s="37">
        <f t="shared" si="2"/>
        <v>16429.619999999995</v>
      </c>
      <c r="P31" s="37">
        <f t="shared" si="3"/>
        <v>11.652602012450199</v>
      </c>
    </row>
    <row r="32" spans="1:16" ht="15.75">
      <c r="A32" s="23" t="s">
        <v>25</v>
      </c>
      <c r="B32" s="13">
        <v>37043.21</v>
      </c>
      <c r="C32" s="13">
        <v>37043.21</v>
      </c>
      <c r="D32" s="13">
        <v>713398.99</v>
      </c>
      <c r="E32" s="13">
        <f t="shared" si="0"/>
        <v>-676355.78</v>
      </c>
      <c r="F32" s="13">
        <v>37043.2</v>
      </c>
      <c r="G32" s="13">
        <v>5297.4</v>
      </c>
      <c r="H32" s="13">
        <f t="shared" si="1"/>
        <v>14.300600380096752</v>
      </c>
      <c r="I32" s="13">
        <v>713398.99</v>
      </c>
      <c r="J32" s="13">
        <v>721625.5</v>
      </c>
      <c r="K32" s="13">
        <v>101243.71</v>
      </c>
      <c r="L32" s="13">
        <v>55399.52</v>
      </c>
      <c r="M32" s="13">
        <v>55601.9</v>
      </c>
      <c r="N32" s="13">
        <v>735872.95</v>
      </c>
      <c r="O32" s="37">
        <f t="shared" si="2"/>
        <v>14247.449999999953</v>
      </c>
      <c r="P32" s="37">
        <f t="shared" si="3"/>
        <v>1.9743551191026307</v>
      </c>
    </row>
    <row r="33" spans="1:16" ht="31.5">
      <c r="A33" s="23" t="s">
        <v>26</v>
      </c>
      <c r="B33" s="17">
        <v>6177030.99</v>
      </c>
      <c r="C33" s="17">
        <v>6177030.99</v>
      </c>
      <c r="D33" s="22">
        <v>6101611.98</v>
      </c>
      <c r="E33" s="13">
        <f t="shared" si="0"/>
        <v>75419.00999999978</v>
      </c>
      <c r="F33" s="18">
        <v>6177030.99</v>
      </c>
      <c r="G33" s="18">
        <v>132602.5</v>
      </c>
      <c r="H33" s="13">
        <f t="shared" si="1"/>
        <v>2.1467028450184285</v>
      </c>
      <c r="I33" s="18">
        <v>6101611.98</v>
      </c>
      <c r="J33" s="18">
        <v>6101611.98</v>
      </c>
      <c r="K33" s="19">
        <v>6352344.89</v>
      </c>
      <c r="L33" s="20">
        <v>6765720.14</v>
      </c>
      <c r="M33" s="20">
        <v>7442375.57</v>
      </c>
      <c r="N33" s="19">
        <v>5901611.98</v>
      </c>
      <c r="O33" s="37">
        <f t="shared" si="2"/>
        <v>-200000</v>
      </c>
      <c r="P33" s="37">
        <f t="shared" si="3"/>
        <v>-3.277822330485197</v>
      </c>
    </row>
    <row r="34" spans="1:16" ht="15.75">
      <c r="A34" s="23" t="s">
        <v>27</v>
      </c>
      <c r="B34" s="13">
        <v>134495.24</v>
      </c>
      <c r="C34" s="13">
        <v>134495.24</v>
      </c>
      <c r="D34" s="13">
        <v>154495.24</v>
      </c>
      <c r="E34" s="13">
        <f t="shared" si="0"/>
        <v>-20000</v>
      </c>
      <c r="F34" s="13">
        <v>134495.2</v>
      </c>
      <c r="G34" s="13">
        <v>30420.4</v>
      </c>
      <c r="H34" s="13">
        <f t="shared" si="1"/>
        <v>22.618204961961464</v>
      </c>
      <c r="I34" s="13">
        <v>154495.24</v>
      </c>
      <c r="J34" s="13">
        <v>154495.2</v>
      </c>
      <c r="K34" s="19">
        <v>103056.59</v>
      </c>
      <c r="L34" s="20">
        <v>103530.16</v>
      </c>
      <c r="M34" s="20">
        <v>103501.2</v>
      </c>
      <c r="N34" s="13">
        <v>146837.32</v>
      </c>
      <c r="O34" s="37">
        <f t="shared" si="2"/>
        <v>-7657.880000000005</v>
      </c>
      <c r="P34" s="37">
        <f t="shared" si="3"/>
        <v>-4.956710629197544</v>
      </c>
    </row>
    <row r="35" spans="1:16" ht="31.5">
      <c r="A35" s="23" t="s">
        <v>28</v>
      </c>
      <c r="B35" s="17">
        <v>10000.01</v>
      </c>
      <c r="C35" s="17">
        <v>10000.01</v>
      </c>
      <c r="D35" s="22">
        <v>5000.01</v>
      </c>
      <c r="E35" s="13">
        <f t="shared" si="0"/>
        <v>5000</v>
      </c>
      <c r="F35" s="18">
        <v>10000.01</v>
      </c>
      <c r="G35" s="18">
        <v>99.8</v>
      </c>
      <c r="H35" s="13">
        <f t="shared" si="1"/>
        <v>0.9979990020009979</v>
      </c>
      <c r="I35" s="18">
        <v>10000.01</v>
      </c>
      <c r="J35" s="18">
        <v>10321.46</v>
      </c>
      <c r="K35" s="13">
        <v>0</v>
      </c>
      <c r="L35" s="13">
        <v>0</v>
      </c>
      <c r="M35" s="13">
        <v>0</v>
      </c>
      <c r="N35" s="19">
        <v>9590.01</v>
      </c>
      <c r="O35" s="37">
        <f t="shared" si="2"/>
        <v>-731.4499999999989</v>
      </c>
      <c r="P35" s="37">
        <f t="shared" si="3"/>
        <v>-7.086691223915986</v>
      </c>
    </row>
    <row r="36" spans="1:16" ht="31.5">
      <c r="A36" s="23" t="s">
        <v>29</v>
      </c>
      <c r="B36" s="13">
        <v>1329213.19</v>
      </c>
      <c r="C36" s="13">
        <v>1329213.19</v>
      </c>
      <c r="D36" s="13">
        <v>1618037.27</v>
      </c>
      <c r="E36" s="13">
        <f t="shared" si="0"/>
        <v>-288824.0800000001</v>
      </c>
      <c r="F36" s="13">
        <v>1328649.2</v>
      </c>
      <c r="G36" s="13">
        <v>135609.6</v>
      </c>
      <c r="H36" s="13">
        <f t="shared" si="1"/>
        <v>10.206576724691514</v>
      </c>
      <c r="I36" s="13">
        <v>2016697.85</v>
      </c>
      <c r="J36" s="13">
        <v>1870055.4</v>
      </c>
      <c r="K36" s="13">
        <v>1172561.37</v>
      </c>
      <c r="L36" s="13">
        <v>1040799.79</v>
      </c>
      <c r="M36" s="13">
        <v>910518.4</v>
      </c>
      <c r="N36" s="13">
        <v>1873912.25</v>
      </c>
      <c r="O36" s="37">
        <f t="shared" si="2"/>
        <v>3856.850000000093</v>
      </c>
      <c r="P36" s="37">
        <f t="shared" si="3"/>
        <v>0.20624255302811317</v>
      </c>
    </row>
    <row r="37" spans="1:16" s="30" customFormat="1" ht="31.5">
      <c r="A37" s="38" t="s">
        <v>31</v>
      </c>
      <c r="B37" s="39">
        <v>1974215.69</v>
      </c>
      <c r="C37" s="39">
        <v>1988312.67</v>
      </c>
      <c r="D37" s="39">
        <v>2705565.28</v>
      </c>
      <c r="E37" s="39">
        <f t="shared" si="0"/>
        <v>-717252.6099999999</v>
      </c>
      <c r="F37" s="39">
        <v>1996668.2</v>
      </c>
      <c r="G37" s="39">
        <v>380246.8</v>
      </c>
      <c r="H37" s="39">
        <f t="shared" si="1"/>
        <v>19.044065508730995</v>
      </c>
      <c r="I37" s="39">
        <v>2847339.96</v>
      </c>
      <c r="J37" s="39">
        <v>6457045.2</v>
      </c>
      <c r="K37" s="39">
        <v>2232652.54</v>
      </c>
      <c r="L37" s="39">
        <v>2623408.28</v>
      </c>
      <c r="M37" s="39">
        <v>2612754.81</v>
      </c>
      <c r="N37" s="39">
        <v>7457890.93</v>
      </c>
      <c r="O37" s="39">
        <f t="shared" si="2"/>
        <v>1000845.7299999995</v>
      </c>
      <c r="P37" s="39">
        <f t="shared" si="3"/>
        <v>15.500057673438612</v>
      </c>
    </row>
    <row r="38" spans="1:16" ht="15.75">
      <c r="A38" s="23" t="s">
        <v>32</v>
      </c>
      <c r="B38" s="13">
        <v>1161467.81</v>
      </c>
      <c r="C38" s="13">
        <v>1175564.79</v>
      </c>
      <c r="D38" s="13">
        <v>1172634.79</v>
      </c>
      <c r="E38" s="13">
        <f t="shared" si="0"/>
        <v>2930</v>
      </c>
      <c r="F38" s="13">
        <v>1175564.8</v>
      </c>
      <c r="G38" s="13">
        <v>229143.5</v>
      </c>
      <c r="H38" s="13">
        <f t="shared" si="1"/>
        <v>19.49220493842619</v>
      </c>
      <c r="I38" s="13">
        <v>1327373.47</v>
      </c>
      <c r="J38" s="13">
        <v>1130923.3</v>
      </c>
      <c r="K38" s="19">
        <v>1180183.45</v>
      </c>
      <c r="L38" s="20">
        <v>2112834.05</v>
      </c>
      <c r="M38" s="20">
        <v>2112834.05</v>
      </c>
      <c r="N38" s="13">
        <v>1155298.4</v>
      </c>
      <c r="O38" s="37">
        <f t="shared" si="2"/>
        <v>24375.09999999986</v>
      </c>
      <c r="P38" s="37">
        <f t="shared" si="3"/>
        <v>2.1553274214086717</v>
      </c>
    </row>
    <row r="39" spans="1:16" ht="15.75">
      <c r="A39" s="23" t="s">
        <v>33</v>
      </c>
      <c r="B39" s="13">
        <v>785170.31</v>
      </c>
      <c r="C39" s="13">
        <v>785170.31</v>
      </c>
      <c r="D39" s="13">
        <v>1503274.94</v>
      </c>
      <c r="E39" s="13">
        <f t="shared" si="0"/>
        <v>-718104.6299999999</v>
      </c>
      <c r="F39" s="13">
        <v>785170.3</v>
      </c>
      <c r="G39" s="13">
        <v>146011.3</v>
      </c>
      <c r="H39" s="13">
        <f t="shared" si="1"/>
        <v>18.5961313106214</v>
      </c>
      <c r="I39" s="13">
        <v>1490310.94</v>
      </c>
      <c r="J39" s="13">
        <v>5289222.7</v>
      </c>
      <c r="K39" s="13">
        <v>936425.04</v>
      </c>
      <c r="L39" s="13">
        <v>387351.93</v>
      </c>
      <c r="M39" s="13">
        <v>367185.02</v>
      </c>
      <c r="N39" s="13">
        <v>6265873.82</v>
      </c>
      <c r="O39" s="37">
        <f t="shared" si="2"/>
        <v>976651.1200000001</v>
      </c>
      <c r="P39" s="37">
        <f t="shared" si="3"/>
        <v>18.4649271810771</v>
      </c>
    </row>
    <row r="40" spans="1:16" ht="15.75">
      <c r="A40" s="23" t="s">
        <v>91</v>
      </c>
      <c r="B40" s="13">
        <v>0</v>
      </c>
      <c r="C40" s="13">
        <v>0</v>
      </c>
      <c r="D40" s="13"/>
      <c r="E40" s="13"/>
      <c r="F40" s="18">
        <v>8355.54</v>
      </c>
      <c r="G40" s="18">
        <v>0</v>
      </c>
      <c r="H40" s="13">
        <f t="shared" si="1"/>
        <v>0</v>
      </c>
      <c r="I40" s="13">
        <v>0</v>
      </c>
      <c r="J40" s="18">
        <v>8355.54</v>
      </c>
      <c r="K40" s="13">
        <v>0</v>
      </c>
      <c r="L40" s="13">
        <v>0</v>
      </c>
      <c r="M40" s="13">
        <v>0</v>
      </c>
      <c r="N40" s="19">
        <v>8355.54</v>
      </c>
      <c r="O40" s="37">
        <f t="shared" si="2"/>
        <v>0</v>
      </c>
      <c r="P40" s="37">
        <f t="shared" si="3"/>
        <v>0</v>
      </c>
    </row>
    <row r="41" spans="1:16" ht="31.5">
      <c r="A41" s="23" t="s">
        <v>34</v>
      </c>
      <c r="B41" s="17">
        <v>27577.57</v>
      </c>
      <c r="C41" s="17">
        <v>27577.57</v>
      </c>
      <c r="D41" s="22">
        <v>29655.55</v>
      </c>
      <c r="E41" s="13">
        <f t="shared" si="0"/>
        <v>-2077.9799999999996</v>
      </c>
      <c r="F41" s="18">
        <v>27577.57</v>
      </c>
      <c r="G41" s="18">
        <v>5092.04</v>
      </c>
      <c r="H41" s="13">
        <f t="shared" si="1"/>
        <v>18.464425980969317</v>
      </c>
      <c r="I41" s="18">
        <v>29655.55</v>
      </c>
      <c r="J41" s="18">
        <v>28543.67</v>
      </c>
      <c r="K41" s="19">
        <v>116044.05</v>
      </c>
      <c r="L41" s="20">
        <v>123222.3</v>
      </c>
      <c r="M41" s="20">
        <v>132735.74</v>
      </c>
      <c r="N41" s="19">
        <v>28363.17</v>
      </c>
      <c r="O41" s="37">
        <f t="shared" si="2"/>
        <v>-180.5</v>
      </c>
      <c r="P41" s="37">
        <f t="shared" si="3"/>
        <v>-0.6323643736071781</v>
      </c>
    </row>
    <row r="42" spans="1:16" s="30" customFormat="1" ht="15.75">
      <c r="A42" s="38" t="s">
        <v>36</v>
      </c>
      <c r="B42" s="40">
        <v>147991.16</v>
      </c>
      <c r="C42" s="40">
        <v>147991.16</v>
      </c>
      <c r="D42" s="41">
        <v>132675.13</v>
      </c>
      <c r="E42" s="39">
        <f t="shared" si="0"/>
        <v>15316.029999999999</v>
      </c>
      <c r="F42" s="42">
        <v>147991.16</v>
      </c>
      <c r="G42" s="42">
        <v>22303.74</v>
      </c>
      <c r="H42" s="39">
        <f t="shared" si="1"/>
        <v>15.070994781039625</v>
      </c>
      <c r="I42" s="42">
        <v>132675.13</v>
      </c>
      <c r="J42" s="39">
        <v>131011.3</v>
      </c>
      <c r="K42" s="35">
        <v>114058.72</v>
      </c>
      <c r="L42" s="43">
        <v>116761.11</v>
      </c>
      <c r="M42" s="43">
        <v>116837.95</v>
      </c>
      <c r="N42" s="39">
        <v>130916.23</v>
      </c>
      <c r="O42" s="39">
        <f t="shared" si="2"/>
        <v>-95.07000000000698</v>
      </c>
      <c r="P42" s="37">
        <f t="shared" si="3"/>
        <v>-0.07256625955166233</v>
      </c>
    </row>
    <row r="43" spans="1:16" ht="31.5">
      <c r="A43" s="23" t="s">
        <v>37</v>
      </c>
      <c r="B43" s="17">
        <v>55345.69</v>
      </c>
      <c r="C43" s="17">
        <v>55345.69</v>
      </c>
      <c r="D43" s="22">
        <v>63220.66</v>
      </c>
      <c r="E43" s="13">
        <f t="shared" si="0"/>
        <v>-7874.970000000001</v>
      </c>
      <c r="F43" s="18">
        <v>55345.69</v>
      </c>
      <c r="G43" s="18">
        <v>13135.5</v>
      </c>
      <c r="H43" s="13">
        <f t="shared" si="1"/>
        <v>23.73355540422389</v>
      </c>
      <c r="I43" s="18">
        <v>63220.66</v>
      </c>
      <c r="J43" s="18">
        <v>63660.65</v>
      </c>
      <c r="K43" s="19">
        <v>58259.05</v>
      </c>
      <c r="L43" s="20">
        <v>59615.73</v>
      </c>
      <c r="M43" s="20">
        <v>59692.57</v>
      </c>
      <c r="N43" s="13">
        <v>63683.57</v>
      </c>
      <c r="O43" s="37">
        <f t="shared" si="2"/>
        <v>22.919999999998254</v>
      </c>
      <c r="P43" s="37">
        <f t="shared" si="3"/>
        <v>0.03600340241577529</v>
      </c>
    </row>
    <row r="44" spans="1:16" ht="31.5">
      <c r="A44" s="23" t="s">
        <v>38</v>
      </c>
      <c r="B44" s="17">
        <v>92645.47</v>
      </c>
      <c r="C44" s="17">
        <v>92645.47</v>
      </c>
      <c r="D44" s="22">
        <v>69454.47</v>
      </c>
      <c r="E44" s="13">
        <f t="shared" si="0"/>
        <v>23191</v>
      </c>
      <c r="F44" s="18">
        <v>92645.47</v>
      </c>
      <c r="G44" s="18">
        <v>9168.24</v>
      </c>
      <c r="H44" s="13">
        <f t="shared" si="1"/>
        <v>9.896047804603938</v>
      </c>
      <c r="I44" s="18">
        <v>69454.47</v>
      </c>
      <c r="J44" s="18">
        <v>67350.66</v>
      </c>
      <c r="K44" s="19">
        <v>55799.67</v>
      </c>
      <c r="L44" s="20">
        <v>57145.38</v>
      </c>
      <c r="M44" s="20">
        <v>57145.38</v>
      </c>
      <c r="N44" s="13">
        <v>67232.66</v>
      </c>
      <c r="O44" s="37">
        <f t="shared" si="2"/>
        <v>-118</v>
      </c>
      <c r="P44" s="37">
        <f t="shared" si="3"/>
        <v>-0.1752024404809099</v>
      </c>
    </row>
    <row r="45" spans="1:16" s="30" customFormat="1" ht="15.75">
      <c r="A45" s="38" t="s">
        <v>40</v>
      </c>
      <c r="B45" s="39">
        <v>12214289.55</v>
      </c>
      <c r="C45" s="39">
        <v>12214289.55</v>
      </c>
      <c r="D45" s="39">
        <v>14137814.07</v>
      </c>
      <c r="E45" s="39">
        <f t="shared" si="0"/>
        <v>-1923524.5199999996</v>
      </c>
      <c r="F45" s="39">
        <v>13058875.4</v>
      </c>
      <c r="G45" s="39">
        <v>2391684.9</v>
      </c>
      <c r="H45" s="39">
        <f t="shared" si="1"/>
        <v>18.314631442153125</v>
      </c>
      <c r="I45" s="39">
        <v>14181273.61</v>
      </c>
      <c r="J45" s="39">
        <v>14711018.2</v>
      </c>
      <c r="K45" s="39">
        <v>13676510.68</v>
      </c>
      <c r="L45" s="39">
        <v>13982746.99</v>
      </c>
      <c r="M45" s="39">
        <v>14835979.23</v>
      </c>
      <c r="N45" s="39">
        <v>14836950.71</v>
      </c>
      <c r="O45" s="39">
        <f t="shared" si="2"/>
        <v>125932.51000000164</v>
      </c>
      <c r="P45" s="39">
        <f t="shared" si="3"/>
        <v>0.8560421059094445</v>
      </c>
    </row>
    <row r="46" spans="1:16" ht="15.75">
      <c r="A46" s="23" t="s">
        <v>41</v>
      </c>
      <c r="B46" s="17">
        <v>415054.95</v>
      </c>
      <c r="C46" s="17">
        <v>415054.95</v>
      </c>
      <c r="D46" s="22">
        <v>422503.73</v>
      </c>
      <c r="E46" s="13">
        <f t="shared" si="0"/>
        <v>-7448.77999999997</v>
      </c>
      <c r="F46" s="13">
        <v>417055</v>
      </c>
      <c r="G46" s="13">
        <v>18089.9</v>
      </c>
      <c r="H46" s="13">
        <f t="shared" si="1"/>
        <v>4.337533418853629</v>
      </c>
      <c r="I46" s="18">
        <v>455391.73</v>
      </c>
      <c r="J46" s="13">
        <v>698433.9</v>
      </c>
      <c r="K46" s="19">
        <v>428706.72</v>
      </c>
      <c r="L46" s="20">
        <v>129592.01</v>
      </c>
      <c r="M46" s="20">
        <v>136450.75</v>
      </c>
      <c r="N46" s="13">
        <v>779074.25</v>
      </c>
      <c r="O46" s="37">
        <f t="shared" si="2"/>
        <v>80640.34999999998</v>
      </c>
      <c r="P46" s="37">
        <f t="shared" si="3"/>
        <v>11.545881435594689</v>
      </c>
    </row>
    <row r="47" spans="1:16" ht="15.75">
      <c r="A47" s="23" t="s">
        <v>42</v>
      </c>
      <c r="B47" s="13">
        <v>8731549.76</v>
      </c>
      <c r="C47" s="13">
        <v>8731549.76</v>
      </c>
      <c r="D47" s="13">
        <v>10552121.23</v>
      </c>
      <c r="E47" s="13">
        <f t="shared" si="0"/>
        <v>-1820571.4700000007</v>
      </c>
      <c r="F47" s="13">
        <v>9574135.6</v>
      </c>
      <c r="G47" s="13">
        <v>1818898.4</v>
      </c>
      <c r="H47" s="13">
        <f t="shared" si="1"/>
        <v>18.998043019152558</v>
      </c>
      <c r="I47" s="13">
        <v>10562692.77</v>
      </c>
      <c r="J47" s="13">
        <v>10701916.6</v>
      </c>
      <c r="K47" s="13">
        <v>10016987.27</v>
      </c>
      <c r="L47" s="13">
        <v>10659473.01</v>
      </c>
      <c r="M47" s="13">
        <v>11474839.95</v>
      </c>
      <c r="N47" s="13">
        <v>10728828.54</v>
      </c>
      <c r="O47" s="37">
        <f t="shared" si="2"/>
        <v>26911.93999999948</v>
      </c>
      <c r="P47" s="37">
        <f t="shared" si="3"/>
        <v>0.25146841454547947</v>
      </c>
    </row>
    <row r="48" spans="1:16" ht="31.5">
      <c r="A48" s="23" t="s">
        <v>43</v>
      </c>
      <c r="B48" s="17">
        <v>159746</v>
      </c>
      <c r="C48" s="17">
        <v>159746</v>
      </c>
      <c r="D48" s="22">
        <v>160258.57</v>
      </c>
      <c r="E48" s="13">
        <f t="shared" si="0"/>
        <v>-512.570000000007</v>
      </c>
      <c r="F48" s="18">
        <v>159746</v>
      </c>
      <c r="G48" s="18">
        <v>35998.88</v>
      </c>
      <c r="H48" s="13">
        <f t="shared" si="1"/>
        <v>22.535074430658668</v>
      </c>
      <c r="I48" s="18">
        <v>160258.57</v>
      </c>
      <c r="J48" s="18">
        <v>168348.09</v>
      </c>
      <c r="K48" s="19">
        <v>148904.36</v>
      </c>
      <c r="L48" s="20">
        <v>155035.89</v>
      </c>
      <c r="M48" s="20">
        <v>157616.51</v>
      </c>
      <c r="N48" s="19">
        <v>171019.69</v>
      </c>
      <c r="O48" s="37">
        <f t="shared" si="2"/>
        <v>2671.600000000006</v>
      </c>
      <c r="P48" s="37">
        <f t="shared" si="3"/>
        <v>1.586949991532429</v>
      </c>
    </row>
    <row r="49" spans="1:16" ht="31.5">
      <c r="A49" s="23" t="s">
        <v>44</v>
      </c>
      <c r="B49" s="13">
        <v>1545555.32</v>
      </c>
      <c r="C49" s="13">
        <v>1545555.32</v>
      </c>
      <c r="D49" s="13">
        <v>1506517.17</v>
      </c>
      <c r="E49" s="13">
        <f t="shared" si="0"/>
        <v>39038.15000000014</v>
      </c>
      <c r="F49" s="13">
        <v>1545555.3</v>
      </c>
      <c r="G49" s="13">
        <v>328813.4</v>
      </c>
      <c r="H49" s="13">
        <f t="shared" si="1"/>
        <v>21.27477418633937</v>
      </c>
      <c r="I49" s="13">
        <v>1506517.17</v>
      </c>
      <c r="J49" s="13">
        <v>1536502.5</v>
      </c>
      <c r="K49" s="13">
        <v>1652629.31</v>
      </c>
      <c r="L49" s="13">
        <v>1750195.59</v>
      </c>
      <c r="M49" s="13">
        <v>1773948.04</v>
      </c>
      <c r="N49" s="13">
        <v>1540066.79</v>
      </c>
      <c r="O49" s="37">
        <f t="shared" si="2"/>
        <v>3564.2900000000373</v>
      </c>
      <c r="P49" s="37">
        <f t="shared" si="3"/>
        <v>0.2319742401981147</v>
      </c>
    </row>
    <row r="50" spans="1:16" ht="47.25">
      <c r="A50" s="23" t="s">
        <v>45</v>
      </c>
      <c r="B50" s="13">
        <v>104889.34</v>
      </c>
      <c r="C50" s="13">
        <v>104889.34</v>
      </c>
      <c r="D50" s="13">
        <v>106511.93</v>
      </c>
      <c r="E50" s="13">
        <f t="shared" si="0"/>
        <v>-1622.5899999999965</v>
      </c>
      <c r="F50" s="13">
        <v>104889.3</v>
      </c>
      <c r="G50" s="13">
        <v>17677.5</v>
      </c>
      <c r="H50" s="13">
        <f t="shared" si="1"/>
        <v>16.853482671731054</v>
      </c>
      <c r="I50" s="13">
        <v>106511.93</v>
      </c>
      <c r="J50" s="13">
        <v>108370.9</v>
      </c>
      <c r="K50" s="13">
        <v>107871.34</v>
      </c>
      <c r="L50" s="13">
        <v>110416.61</v>
      </c>
      <c r="M50" s="13">
        <v>110723.06</v>
      </c>
      <c r="N50" s="13">
        <v>110182.49</v>
      </c>
      <c r="O50" s="37">
        <f t="shared" si="2"/>
        <v>1811.590000000011</v>
      </c>
      <c r="P50" s="37">
        <f t="shared" si="3"/>
        <v>1.671657243780398</v>
      </c>
    </row>
    <row r="51" spans="1:16" ht="31.5">
      <c r="A51" s="23" t="s">
        <v>46</v>
      </c>
      <c r="B51" s="17">
        <v>439301</v>
      </c>
      <c r="C51" s="17">
        <v>439301</v>
      </c>
      <c r="D51" s="22">
        <v>439913.8</v>
      </c>
      <c r="E51" s="13">
        <f t="shared" si="0"/>
        <v>-612.7999999999884</v>
      </c>
      <c r="F51" s="18">
        <v>439301</v>
      </c>
      <c r="G51" s="18">
        <v>89878.92</v>
      </c>
      <c r="H51" s="13">
        <f t="shared" si="1"/>
        <v>20.459530026109658</v>
      </c>
      <c r="I51" s="18">
        <v>439913.8</v>
      </c>
      <c r="J51" s="18">
        <v>451353.45</v>
      </c>
      <c r="K51" s="19">
        <v>443575.83</v>
      </c>
      <c r="L51" s="20">
        <v>461234.15</v>
      </c>
      <c r="M51" s="20">
        <v>464793.37</v>
      </c>
      <c r="N51" s="19">
        <v>450205.81</v>
      </c>
      <c r="O51" s="37">
        <f t="shared" si="2"/>
        <v>-1147.640000000014</v>
      </c>
      <c r="P51" s="37">
        <f t="shared" si="3"/>
        <v>-0.25426636264772406</v>
      </c>
    </row>
    <row r="52" spans="1:16" ht="31.5">
      <c r="A52" s="23" t="s">
        <v>47</v>
      </c>
      <c r="B52" s="13">
        <v>439539.42</v>
      </c>
      <c r="C52" s="13">
        <v>439539.42</v>
      </c>
      <c r="D52" s="13">
        <v>459539.42</v>
      </c>
      <c r="E52" s="13">
        <f t="shared" si="0"/>
        <v>-20000</v>
      </c>
      <c r="F52" s="13">
        <v>439539.4</v>
      </c>
      <c r="G52" s="13">
        <v>26302.3</v>
      </c>
      <c r="H52" s="13">
        <f t="shared" si="1"/>
        <v>5.98405967701644</v>
      </c>
      <c r="I52" s="13">
        <v>459539.42</v>
      </c>
      <c r="J52" s="13">
        <v>459482.4</v>
      </c>
      <c r="K52" s="13">
        <v>459489.86</v>
      </c>
      <c r="L52" s="13">
        <v>460190.14</v>
      </c>
      <c r="M52" s="13">
        <v>460415.29</v>
      </c>
      <c r="N52" s="13">
        <v>453539.35</v>
      </c>
      <c r="O52" s="37">
        <f t="shared" si="2"/>
        <v>-5943.050000000047</v>
      </c>
      <c r="P52" s="37">
        <f t="shared" si="3"/>
        <v>-1.2934227731029624</v>
      </c>
    </row>
    <row r="53" spans="1:16" ht="31.5">
      <c r="A53" s="23" t="s">
        <v>48</v>
      </c>
      <c r="B53" s="13">
        <v>378653.76</v>
      </c>
      <c r="C53" s="13">
        <v>378653.76</v>
      </c>
      <c r="D53" s="13">
        <v>490448.22</v>
      </c>
      <c r="E53" s="13">
        <f t="shared" si="0"/>
        <v>-111794.45999999996</v>
      </c>
      <c r="F53" s="13">
        <v>378653.8</v>
      </c>
      <c r="G53" s="13">
        <v>56025.6</v>
      </c>
      <c r="H53" s="13">
        <f t="shared" si="1"/>
        <v>14.795995709009127</v>
      </c>
      <c r="I53" s="13">
        <v>490448.22</v>
      </c>
      <c r="J53" s="13">
        <v>586610.4</v>
      </c>
      <c r="K53" s="13">
        <v>418345.99</v>
      </c>
      <c r="L53" s="13">
        <v>256609.59</v>
      </c>
      <c r="M53" s="13">
        <v>257192.26</v>
      </c>
      <c r="N53" s="13">
        <v>604033.79</v>
      </c>
      <c r="O53" s="37">
        <f t="shared" si="2"/>
        <v>17423.390000000014</v>
      </c>
      <c r="P53" s="37">
        <f t="shared" si="3"/>
        <v>2.9701808900762776</v>
      </c>
    </row>
    <row r="54" spans="1:16" s="30" customFormat="1" ht="15.75">
      <c r="A54" s="38" t="s">
        <v>49</v>
      </c>
      <c r="B54" s="39">
        <v>557693.72</v>
      </c>
      <c r="C54" s="39">
        <v>557693.72</v>
      </c>
      <c r="D54" s="39">
        <v>558955.72</v>
      </c>
      <c r="E54" s="39">
        <f t="shared" si="0"/>
        <v>-1262</v>
      </c>
      <c r="F54" s="39">
        <v>557693.7</v>
      </c>
      <c r="G54" s="39">
        <v>102950.3</v>
      </c>
      <c r="H54" s="39">
        <f t="shared" si="1"/>
        <v>18.460007706739383</v>
      </c>
      <c r="I54" s="39">
        <v>558955.72</v>
      </c>
      <c r="J54" s="39">
        <v>591284.4</v>
      </c>
      <c r="K54" s="39">
        <v>497563.92</v>
      </c>
      <c r="L54" s="39">
        <v>492855.75</v>
      </c>
      <c r="M54" s="39">
        <v>529050.6</v>
      </c>
      <c r="N54" s="39">
        <v>587546.89</v>
      </c>
      <c r="O54" s="39">
        <f t="shared" si="2"/>
        <v>-3737.5100000000093</v>
      </c>
      <c r="P54" s="39">
        <f t="shared" si="3"/>
        <v>-0.6321002211456973</v>
      </c>
    </row>
    <row r="55" spans="1:16" ht="15.75">
      <c r="A55" s="23" t="s">
        <v>50</v>
      </c>
      <c r="B55" s="13">
        <v>518805.35</v>
      </c>
      <c r="C55" s="13">
        <v>518805.35</v>
      </c>
      <c r="D55" s="13">
        <v>520166.78</v>
      </c>
      <c r="E55" s="13">
        <f t="shared" si="0"/>
        <v>-1361.4300000000512</v>
      </c>
      <c r="F55" s="13">
        <v>518805.4</v>
      </c>
      <c r="G55" s="13">
        <v>94087.7</v>
      </c>
      <c r="H55" s="13">
        <f t="shared" si="1"/>
        <v>18.135451173021714</v>
      </c>
      <c r="I55" s="13">
        <v>520166.78</v>
      </c>
      <c r="J55" s="13">
        <v>552545.4</v>
      </c>
      <c r="K55" s="13">
        <v>460434.79</v>
      </c>
      <c r="L55" s="13">
        <v>454453.03</v>
      </c>
      <c r="M55" s="13">
        <v>490461.17</v>
      </c>
      <c r="N55" s="13">
        <v>552344.29</v>
      </c>
      <c r="O55" s="37">
        <f t="shared" si="2"/>
        <v>-201.10999999998603</v>
      </c>
      <c r="P55" s="37">
        <f t="shared" si="3"/>
        <v>-0.03639700918693487</v>
      </c>
    </row>
    <row r="56" spans="1:16" ht="15.75">
      <c r="A56" s="23" t="s">
        <v>51</v>
      </c>
      <c r="B56" s="17">
        <v>8553.6</v>
      </c>
      <c r="C56" s="17">
        <v>8553.6</v>
      </c>
      <c r="D56" s="22">
        <v>8604.51</v>
      </c>
      <c r="E56" s="13">
        <f t="shared" si="0"/>
        <v>-50.909999999999854</v>
      </c>
      <c r="F56" s="18">
        <v>8553.6</v>
      </c>
      <c r="G56" s="18">
        <v>1777</v>
      </c>
      <c r="H56" s="13">
        <f t="shared" si="1"/>
        <v>20.7748784137673</v>
      </c>
      <c r="I56" s="13">
        <v>8604.51</v>
      </c>
      <c r="J56" s="18">
        <v>8554.51</v>
      </c>
      <c r="K56" s="19">
        <v>9129.13</v>
      </c>
      <c r="L56" s="20">
        <v>9412.51</v>
      </c>
      <c r="M56" s="20">
        <v>9470.81</v>
      </c>
      <c r="N56" s="19">
        <v>8554.51</v>
      </c>
      <c r="O56" s="37">
        <f t="shared" si="2"/>
        <v>0</v>
      </c>
      <c r="P56" s="37">
        <f t="shared" si="3"/>
        <v>0</v>
      </c>
    </row>
    <row r="57" spans="1:16" ht="31.5">
      <c r="A57" s="23" t="s">
        <v>52</v>
      </c>
      <c r="B57" s="17">
        <v>30334.77</v>
      </c>
      <c r="C57" s="17">
        <v>30334.77</v>
      </c>
      <c r="D57" s="22">
        <v>30184.43</v>
      </c>
      <c r="E57" s="13">
        <f t="shared" si="0"/>
        <v>150.34000000000015</v>
      </c>
      <c r="F57" s="18">
        <v>30334.77</v>
      </c>
      <c r="G57" s="18">
        <v>7085.58</v>
      </c>
      <c r="H57" s="13">
        <f t="shared" si="1"/>
        <v>23.35794865100345</v>
      </c>
      <c r="I57" s="13">
        <v>30184.43</v>
      </c>
      <c r="J57" s="18">
        <v>30184.43</v>
      </c>
      <c r="K57" s="19">
        <v>28000</v>
      </c>
      <c r="L57" s="20">
        <v>28990.21</v>
      </c>
      <c r="M57" s="20">
        <v>29118.62</v>
      </c>
      <c r="N57" s="19">
        <v>26648.09</v>
      </c>
      <c r="O57" s="37">
        <f t="shared" si="2"/>
        <v>-3536.34</v>
      </c>
      <c r="P57" s="37">
        <f t="shared" si="3"/>
        <v>-11.71577531859969</v>
      </c>
    </row>
    <row r="58" spans="1:16" s="30" customFormat="1" ht="15.75">
      <c r="A58" s="38" t="s">
        <v>53</v>
      </c>
      <c r="B58" s="39">
        <v>13871190.9</v>
      </c>
      <c r="C58" s="39">
        <v>13871190.9</v>
      </c>
      <c r="D58" s="39">
        <v>14428800.4</v>
      </c>
      <c r="E58" s="39">
        <f t="shared" si="0"/>
        <v>-557609.5</v>
      </c>
      <c r="F58" s="39">
        <v>13873522.3</v>
      </c>
      <c r="G58" s="39">
        <v>2947944.7</v>
      </c>
      <c r="H58" s="39">
        <f t="shared" si="1"/>
        <v>21.24871129518421</v>
      </c>
      <c r="I58" s="39">
        <v>14428800.4</v>
      </c>
      <c r="J58" s="39">
        <v>14424592.2</v>
      </c>
      <c r="K58" s="39">
        <v>12536816.8</v>
      </c>
      <c r="L58" s="39">
        <v>14504928.5</v>
      </c>
      <c r="M58" s="39">
        <v>16644281.88</v>
      </c>
      <c r="N58" s="39">
        <v>14577780.92</v>
      </c>
      <c r="O58" s="39">
        <f t="shared" si="2"/>
        <v>153188.72000000067</v>
      </c>
      <c r="P58" s="39">
        <f t="shared" si="3"/>
        <v>1.0619968861234128</v>
      </c>
    </row>
    <row r="59" spans="1:16" ht="15.75">
      <c r="A59" s="23" t="s">
        <v>54</v>
      </c>
      <c r="B59" s="13">
        <v>1670273.26</v>
      </c>
      <c r="C59" s="13">
        <v>1670273.26</v>
      </c>
      <c r="D59" s="13">
        <v>1699461.1</v>
      </c>
      <c r="E59" s="13">
        <f t="shared" si="0"/>
        <v>-29187.840000000084</v>
      </c>
      <c r="F59" s="13">
        <v>1670320.3</v>
      </c>
      <c r="G59" s="13">
        <v>335746.8</v>
      </c>
      <c r="H59" s="13">
        <f t="shared" si="1"/>
        <v>20.100743552000175</v>
      </c>
      <c r="I59" s="13">
        <v>1699461.1</v>
      </c>
      <c r="J59" s="13">
        <v>1667627.4</v>
      </c>
      <c r="K59" s="13">
        <v>2960455.94</v>
      </c>
      <c r="L59" s="13">
        <v>3030565.34</v>
      </c>
      <c r="M59" s="13">
        <v>3080852.64</v>
      </c>
      <c r="N59" s="13">
        <v>1638860.34</v>
      </c>
      <c r="O59" s="37">
        <f t="shared" si="2"/>
        <v>-28767.059999999823</v>
      </c>
      <c r="P59" s="37">
        <f t="shared" si="3"/>
        <v>-1.7250292241540182</v>
      </c>
    </row>
    <row r="60" spans="1:16" ht="15.75">
      <c r="A60" s="23" t="s">
        <v>55</v>
      </c>
      <c r="B60" s="17">
        <v>391291.31</v>
      </c>
      <c r="C60" s="17">
        <v>391291.31</v>
      </c>
      <c r="D60" s="17">
        <v>391291.31</v>
      </c>
      <c r="E60" s="13">
        <f t="shared" si="0"/>
        <v>0</v>
      </c>
      <c r="F60" s="13">
        <v>393480.5</v>
      </c>
      <c r="G60" s="13">
        <v>98159.5</v>
      </c>
      <c r="H60" s="13">
        <f t="shared" si="1"/>
        <v>24.946471299085978</v>
      </c>
      <c r="I60" s="13">
        <v>391291.31</v>
      </c>
      <c r="J60" s="13">
        <v>394488.2</v>
      </c>
      <c r="K60" s="13">
        <v>343967.89</v>
      </c>
      <c r="L60" s="13">
        <v>329209.83</v>
      </c>
      <c r="M60" s="13">
        <v>404470.2</v>
      </c>
      <c r="N60" s="13">
        <v>394150.01</v>
      </c>
      <c r="O60" s="37">
        <f t="shared" si="2"/>
        <v>-338.1900000000023</v>
      </c>
      <c r="P60" s="37">
        <f t="shared" si="3"/>
        <v>-0.085728799999595</v>
      </c>
    </row>
    <row r="61" spans="1:16" ht="15.75">
      <c r="A61" s="23" t="s">
        <v>56</v>
      </c>
      <c r="B61" s="17">
        <v>94439.7</v>
      </c>
      <c r="C61" s="17">
        <v>94439.7</v>
      </c>
      <c r="D61" s="17">
        <v>94439.7</v>
      </c>
      <c r="E61" s="13">
        <f t="shared" si="0"/>
        <v>0</v>
      </c>
      <c r="F61" s="18">
        <v>94439.7</v>
      </c>
      <c r="G61" s="18">
        <v>23609.83</v>
      </c>
      <c r="H61" s="13">
        <f t="shared" si="1"/>
        <v>24.999899406711375</v>
      </c>
      <c r="I61" s="13">
        <v>94439.7</v>
      </c>
      <c r="J61" s="18">
        <v>93432</v>
      </c>
      <c r="K61" s="19">
        <v>14133.13</v>
      </c>
      <c r="L61" s="20">
        <v>14590.7</v>
      </c>
      <c r="M61" s="20">
        <v>14590.7</v>
      </c>
      <c r="N61" s="19">
        <v>93432</v>
      </c>
      <c r="O61" s="37">
        <f t="shared" si="2"/>
        <v>0</v>
      </c>
      <c r="P61" s="37">
        <f t="shared" si="3"/>
        <v>0</v>
      </c>
    </row>
    <row r="62" spans="1:16" ht="15.75">
      <c r="A62" s="23" t="s">
        <v>57</v>
      </c>
      <c r="B62" s="17">
        <v>159698.34</v>
      </c>
      <c r="C62" s="17">
        <v>159698.34</v>
      </c>
      <c r="D62" s="17">
        <v>159698.34</v>
      </c>
      <c r="E62" s="13">
        <f t="shared" si="0"/>
        <v>0</v>
      </c>
      <c r="F62" s="18">
        <v>156887.74</v>
      </c>
      <c r="G62" s="18">
        <v>23170.61</v>
      </c>
      <c r="H62" s="13">
        <f t="shared" si="1"/>
        <v>14.768910559869116</v>
      </c>
      <c r="I62" s="13">
        <v>159698.34</v>
      </c>
      <c r="J62" s="18">
        <v>138043.38</v>
      </c>
      <c r="K62" s="19">
        <v>171323.13</v>
      </c>
      <c r="L62" s="20">
        <v>178527.41</v>
      </c>
      <c r="M62" s="20">
        <v>181145.34</v>
      </c>
      <c r="N62" s="19">
        <v>137853.57</v>
      </c>
      <c r="O62" s="37">
        <f t="shared" si="2"/>
        <v>-189.80999999999767</v>
      </c>
      <c r="P62" s="37">
        <f t="shared" si="3"/>
        <v>-0.1375002553545108</v>
      </c>
    </row>
    <row r="63" spans="1:16" ht="47.25">
      <c r="A63" s="23" t="s">
        <v>58</v>
      </c>
      <c r="B63" s="17">
        <v>113482</v>
      </c>
      <c r="C63" s="17">
        <v>113482</v>
      </c>
      <c r="D63" s="22">
        <v>113536.54</v>
      </c>
      <c r="E63" s="13">
        <f t="shared" si="0"/>
        <v>-54.5399999999936</v>
      </c>
      <c r="F63" s="18">
        <v>113482</v>
      </c>
      <c r="G63" s="18">
        <v>18993.35</v>
      </c>
      <c r="H63" s="13">
        <f t="shared" si="1"/>
        <v>16.736883382386633</v>
      </c>
      <c r="I63" s="13">
        <v>113536.54</v>
      </c>
      <c r="J63" s="18">
        <v>115231.04</v>
      </c>
      <c r="K63" s="19">
        <v>131113.17</v>
      </c>
      <c r="L63" s="20">
        <v>136182.46</v>
      </c>
      <c r="M63" s="20">
        <v>140233.37</v>
      </c>
      <c r="N63" s="19">
        <v>115731.04</v>
      </c>
      <c r="O63" s="37">
        <f t="shared" si="2"/>
        <v>500</v>
      </c>
      <c r="P63" s="37">
        <f t="shared" si="3"/>
        <v>0.4339108629063836</v>
      </c>
    </row>
    <row r="64" spans="1:16" ht="31.5">
      <c r="A64" s="23" t="s">
        <v>59</v>
      </c>
      <c r="B64" s="17">
        <v>6506.28</v>
      </c>
      <c r="C64" s="17">
        <v>6506.28</v>
      </c>
      <c r="D64" s="17">
        <v>6506.28</v>
      </c>
      <c r="E64" s="13">
        <f t="shared" si="0"/>
        <v>0</v>
      </c>
      <c r="F64" s="18">
        <v>6506.28</v>
      </c>
      <c r="G64" s="18">
        <v>4522.47</v>
      </c>
      <c r="H64" s="13">
        <f t="shared" si="1"/>
        <v>69.50930485623122</v>
      </c>
      <c r="I64" s="13">
        <v>6506.28</v>
      </c>
      <c r="J64" s="18">
        <v>6506.28</v>
      </c>
      <c r="K64" s="19">
        <v>6506.28</v>
      </c>
      <c r="L64" s="20">
        <v>6831.59</v>
      </c>
      <c r="M64" s="20">
        <v>7173.17</v>
      </c>
      <c r="N64" s="19">
        <v>6506.28</v>
      </c>
      <c r="O64" s="37">
        <f t="shared" si="2"/>
        <v>0</v>
      </c>
      <c r="P64" s="37">
        <f t="shared" si="3"/>
        <v>0</v>
      </c>
    </row>
    <row r="65" spans="1:16" ht="31.5">
      <c r="A65" s="23" t="s">
        <v>60</v>
      </c>
      <c r="B65" s="13">
        <v>11435500.01</v>
      </c>
      <c r="C65" s="13">
        <v>11435500.01</v>
      </c>
      <c r="D65" s="13">
        <v>11963867.13</v>
      </c>
      <c r="E65" s="13">
        <f t="shared" si="0"/>
        <v>-528367.120000001</v>
      </c>
      <c r="F65" s="13">
        <v>11438405.8</v>
      </c>
      <c r="G65" s="13">
        <v>2443742.1</v>
      </c>
      <c r="H65" s="13">
        <f t="shared" si="1"/>
        <v>21.36435918368974</v>
      </c>
      <c r="I65" s="13">
        <v>11963867.13</v>
      </c>
      <c r="J65" s="13">
        <v>12009264</v>
      </c>
      <c r="K65" s="13">
        <v>8909317.26</v>
      </c>
      <c r="L65" s="13">
        <v>10809021.17</v>
      </c>
      <c r="M65" s="13">
        <v>12815816.46</v>
      </c>
      <c r="N65" s="13">
        <v>12191247.68</v>
      </c>
      <c r="O65" s="37">
        <f t="shared" si="2"/>
        <v>181983.6799999997</v>
      </c>
      <c r="P65" s="37">
        <f t="shared" si="3"/>
        <v>1.5153608081227934</v>
      </c>
    </row>
    <row r="66" spans="1:16" s="30" customFormat="1" ht="15.75">
      <c r="A66" s="38" t="s">
        <v>61</v>
      </c>
      <c r="B66" s="39">
        <v>17259976.37</v>
      </c>
      <c r="C66" s="39">
        <v>17259976.37</v>
      </c>
      <c r="D66" s="39">
        <v>17316748.07</v>
      </c>
      <c r="E66" s="39">
        <f t="shared" si="0"/>
        <v>-56771.699999999255</v>
      </c>
      <c r="F66" s="39">
        <v>17266762.1</v>
      </c>
      <c r="G66" s="39">
        <v>4275739.3</v>
      </c>
      <c r="H66" s="39">
        <f t="shared" si="1"/>
        <v>24.76283205407689</v>
      </c>
      <c r="I66" s="39">
        <v>17319140.53</v>
      </c>
      <c r="J66" s="39">
        <v>17280330.6</v>
      </c>
      <c r="K66" s="39">
        <v>17643800.28</v>
      </c>
      <c r="L66" s="39">
        <v>19180974.68</v>
      </c>
      <c r="M66" s="39">
        <v>20689602.11</v>
      </c>
      <c r="N66" s="39">
        <v>17146254.98</v>
      </c>
      <c r="O66" s="39">
        <f t="shared" si="2"/>
        <v>-134075.62000000104</v>
      </c>
      <c r="P66" s="39">
        <f t="shared" si="3"/>
        <v>-0.775885734500942</v>
      </c>
    </row>
    <row r="67" spans="1:16" ht="15.75">
      <c r="A67" s="23" t="s">
        <v>62</v>
      </c>
      <c r="B67" s="17">
        <v>101207.7</v>
      </c>
      <c r="C67" s="17">
        <v>101207.7</v>
      </c>
      <c r="D67" s="17">
        <v>101207.7</v>
      </c>
      <c r="E67" s="13">
        <f t="shared" si="0"/>
        <v>0</v>
      </c>
      <c r="F67" s="18">
        <v>101207.7</v>
      </c>
      <c r="G67" s="18">
        <v>28127</v>
      </c>
      <c r="H67" s="13">
        <f t="shared" si="1"/>
        <v>27.791363700588</v>
      </c>
      <c r="I67" s="13">
        <v>101207.7</v>
      </c>
      <c r="J67" s="18">
        <v>147850</v>
      </c>
      <c r="K67" s="19">
        <v>180500</v>
      </c>
      <c r="L67" s="20">
        <v>180500</v>
      </c>
      <c r="M67" s="20">
        <v>180500</v>
      </c>
      <c r="N67" s="19">
        <v>147850</v>
      </c>
      <c r="O67" s="37">
        <f t="shared" si="2"/>
        <v>0</v>
      </c>
      <c r="P67" s="37">
        <f t="shared" si="3"/>
        <v>0</v>
      </c>
    </row>
    <row r="68" spans="1:16" ht="31.5">
      <c r="A68" s="23" t="s">
        <v>63</v>
      </c>
      <c r="B68" s="13">
        <v>2078297.46</v>
      </c>
      <c r="C68" s="13">
        <v>2078297.46</v>
      </c>
      <c r="D68" s="13">
        <v>2080165.6</v>
      </c>
      <c r="E68" s="13">
        <f t="shared" si="0"/>
        <v>-1868.1400000001304</v>
      </c>
      <c r="F68" s="13">
        <v>2078297.46</v>
      </c>
      <c r="G68" s="13">
        <v>447937.5</v>
      </c>
      <c r="H68" s="13">
        <f t="shared" si="1"/>
        <v>21.55309856366759</v>
      </c>
      <c r="I68" s="13">
        <v>2102590.06</v>
      </c>
      <c r="J68" s="13">
        <v>2111528.4</v>
      </c>
      <c r="K68" s="13">
        <v>2195249.96</v>
      </c>
      <c r="L68" s="13">
        <v>2217391.99</v>
      </c>
      <c r="M68" s="13">
        <v>2268652.24</v>
      </c>
      <c r="N68" s="13">
        <v>2107555.89</v>
      </c>
      <c r="O68" s="37">
        <f t="shared" si="2"/>
        <v>-3972.5099999997765</v>
      </c>
      <c r="P68" s="37">
        <f t="shared" si="3"/>
        <v>-0.1881343390882063</v>
      </c>
    </row>
    <row r="69" spans="1:16" ht="15.75">
      <c r="A69" s="23" t="s">
        <v>64</v>
      </c>
      <c r="B69" s="13">
        <v>13370902.96</v>
      </c>
      <c r="C69" s="13">
        <v>13370902.96</v>
      </c>
      <c r="D69" s="13">
        <v>13411484.31</v>
      </c>
      <c r="E69" s="13">
        <f t="shared" si="0"/>
        <v>-40581.34999999963</v>
      </c>
      <c r="F69" s="13">
        <v>13377688.7</v>
      </c>
      <c r="G69" s="13">
        <v>3311569.2</v>
      </c>
      <c r="H69" s="13">
        <f t="shared" si="1"/>
        <v>24.754419647991963</v>
      </c>
      <c r="I69" s="13">
        <v>13391452.31</v>
      </c>
      <c r="J69" s="13">
        <v>13324400.5</v>
      </c>
      <c r="K69" s="13">
        <v>13699299.4</v>
      </c>
      <c r="L69" s="13">
        <v>15158124.23</v>
      </c>
      <c r="M69" s="13">
        <v>16573902.75</v>
      </c>
      <c r="N69" s="13">
        <v>13218419.7</v>
      </c>
      <c r="O69" s="37">
        <f t="shared" si="2"/>
        <v>-105980.80000000075</v>
      </c>
      <c r="P69" s="37">
        <f t="shared" si="3"/>
        <v>-0.7953888807230071</v>
      </c>
    </row>
    <row r="70" spans="1:16" ht="15.75">
      <c r="A70" s="23" t="s">
        <v>65</v>
      </c>
      <c r="B70" s="13">
        <v>1122827.93</v>
      </c>
      <c r="C70" s="13">
        <v>1122827.93</v>
      </c>
      <c r="D70" s="13">
        <v>1117581.93</v>
      </c>
      <c r="E70" s="13">
        <f t="shared" si="0"/>
        <v>5246</v>
      </c>
      <c r="F70" s="13">
        <v>1122827.93</v>
      </c>
      <c r="G70" s="13">
        <v>347906.4</v>
      </c>
      <c r="H70" s="13">
        <f t="shared" si="1"/>
        <v>30.984836652575968</v>
      </c>
      <c r="I70" s="13">
        <v>1117581.93</v>
      </c>
      <c r="J70" s="13">
        <v>1106089.2</v>
      </c>
      <c r="K70" s="13">
        <v>979463.27</v>
      </c>
      <c r="L70" s="13">
        <v>1013580.28</v>
      </c>
      <c r="M70" s="13">
        <v>1049683.81</v>
      </c>
      <c r="N70" s="13">
        <v>1082549.5</v>
      </c>
      <c r="O70" s="37">
        <f t="shared" si="2"/>
        <v>-23539.699999999953</v>
      </c>
      <c r="P70" s="37">
        <f t="shared" si="3"/>
        <v>-2.1281918311832313</v>
      </c>
    </row>
    <row r="71" spans="1:16" ht="31.5">
      <c r="A71" s="23" t="s">
        <v>66</v>
      </c>
      <c r="B71" s="13">
        <v>586740.32</v>
      </c>
      <c r="C71" s="13">
        <v>586740.32</v>
      </c>
      <c r="D71" s="13">
        <v>606308.53</v>
      </c>
      <c r="E71" s="13">
        <f t="shared" si="0"/>
        <v>-19568.21000000008</v>
      </c>
      <c r="F71" s="13">
        <v>586740.32</v>
      </c>
      <c r="G71" s="13">
        <v>140199.2</v>
      </c>
      <c r="H71" s="13">
        <f t="shared" si="1"/>
        <v>23.894591051796137</v>
      </c>
      <c r="I71" s="13">
        <v>606308.53</v>
      </c>
      <c r="J71" s="13">
        <v>590462.5</v>
      </c>
      <c r="K71" s="13">
        <v>589287.65</v>
      </c>
      <c r="L71" s="13">
        <v>611378.18</v>
      </c>
      <c r="M71" s="13">
        <v>616863.31</v>
      </c>
      <c r="N71" s="13">
        <v>589879.87</v>
      </c>
      <c r="O71" s="37">
        <f t="shared" si="2"/>
        <v>-582.6300000000047</v>
      </c>
      <c r="P71" s="37">
        <f t="shared" si="3"/>
        <v>-0.09867349747020424</v>
      </c>
    </row>
    <row r="72" spans="1:16" s="30" customFormat="1" ht="15.75">
      <c r="A72" s="38" t="s">
        <v>67</v>
      </c>
      <c r="B72" s="40">
        <v>236188.95</v>
      </c>
      <c r="C72" s="40">
        <v>236188.95</v>
      </c>
      <c r="D72" s="41">
        <v>304184.55</v>
      </c>
      <c r="E72" s="39">
        <f t="shared" si="0"/>
        <v>-67995.59999999998</v>
      </c>
      <c r="F72" s="39">
        <v>250033.4</v>
      </c>
      <c r="G72" s="39">
        <v>37268.6</v>
      </c>
      <c r="H72" s="39">
        <f t="shared" si="1"/>
        <v>14.905448632062757</v>
      </c>
      <c r="I72" s="39">
        <v>304184.55</v>
      </c>
      <c r="J72" s="39">
        <v>346402.7</v>
      </c>
      <c r="K72" s="35">
        <v>301223.25</v>
      </c>
      <c r="L72" s="43">
        <v>177203.16</v>
      </c>
      <c r="M72" s="43">
        <v>203132.92</v>
      </c>
      <c r="N72" s="35">
        <v>461710.94</v>
      </c>
      <c r="O72" s="39">
        <f t="shared" si="2"/>
        <v>115308.23999999999</v>
      </c>
      <c r="P72" s="39">
        <f t="shared" si="3"/>
        <v>33.28733869568568</v>
      </c>
    </row>
    <row r="73" spans="1:16" ht="15.75">
      <c r="A73" s="23" t="s">
        <v>68</v>
      </c>
      <c r="B73" s="17">
        <v>1022.4</v>
      </c>
      <c r="C73" s="17">
        <v>1022.4</v>
      </c>
      <c r="D73" s="22">
        <v>20874.55</v>
      </c>
      <c r="E73" s="13">
        <f t="shared" si="0"/>
        <v>-19852.149999999998</v>
      </c>
      <c r="F73" s="18">
        <v>1032.4</v>
      </c>
      <c r="G73" s="18">
        <v>238</v>
      </c>
      <c r="H73" s="13">
        <f t="shared" si="1"/>
        <v>23.053080201472294</v>
      </c>
      <c r="I73" s="13">
        <v>20874.55</v>
      </c>
      <c r="J73" s="18">
        <v>20976.95</v>
      </c>
      <c r="K73" s="19">
        <v>20283.61</v>
      </c>
      <c r="L73" s="20">
        <v>20771.98</v>
      </c>
      <c r="M73" s="20">
        <v>20771.98</v>
      </c>
      <c r="N73" s="19">
        <v>12662.94</v>
      </c>
      <c r="O73" s="37">
        <f t="shared" si="2"/>
        <v>-8314.01</v>
      </c>
      <c r="P73" s="37">
        <f t="shared" si="3"/>
        <v>-39.63402687235275</v>
      </c>
    </row>
    <row r="74" spans="1:16" ht="15.75">
      <c r="A74" s="23" t="s">
        <v>69</v>
      </c>
      <c r="B74" s="17">
        <v>82556.94</v>
      </c>
      <c r="C74" s="17">
        <v>82556.94</v>
      </c>
      <c r="D74" s="22">
        <v>140851.29</v>
      </c>
      <c r="E74" s="13">
        <f t="shared" si="0"/>
        <v>-58294.350000000006</v>
      </c>
      <c r="F74" s="13">
        <v>96401.4</v>
      </c>
      <c r="G74" s="13">
        <v>14103.1</v>
      </c>
      <c r="H74" s="13">
        <f aca="true" t="shared" si="4" ref="H74:H88">G74/F74%</f>
        <v>14.629559321752591</v>
      </c>
      <c r="I74" s="13">
        <v>140851.29</v>
      </c>
      <c r="J74" s="18">
        <v>187232.29</v>
      </c>
      <c r="K74" s="19">
        <v>159431.76</v>
      </c>
      <c r="L74" s="20">
        <v>33584.79</v>
      </c>
      <c r="M74" s="20">
        <v>59324.18</v>
      </c>
      <c r="N74" s="19">
        <v>311984.62</v>
      </c>
      <c r="O74" s="37">
        <f aca="true" t="shared" si="5" ref="O74:O88">N74-J74</f>
        <v>124752.32999999999</v>
      </c>
      <c r="P74" s="37">
        <f aca="true" t="shared" si="6" ref="P74:P88">O74/J74*100</f>
        <v>66.62970901012854</v>
      </c>
    </row>
    <row r="75" spans="1:16" ht="15.75">
      <c r="A75" s="23" t="s">
        <v>70</v>
      </c>
      <c r="B75" s="17">
        <v>141743.77</v>
      </c>
      <c r="C75" s="17">
        <v>141743.77</v>
      </c>
      <c r="D75" s="22">
        <v>131592.86</v>
      </c>
      <c r="E75" s="13">
        <f aca="true" t="shared" si="7" ref="E75:E86">C75-D75</f>
        <v>10150.910000000003</v>
      </c>
      <c r="F75" s="18">
        <v>141733.77</v>
      </c>
      <c r="G75" s="18">
        <v>20015.82</v>
      </c>
      <c r="H75" s="13">
        <f t="shared" si="4"/>
        <v>14.12212488244686</v>
      </c>
      <c r="I75" s="13">
        <v>131592.86</v>
      </c>
      <c r="J75" s="18">
        <v>125168.46</v>
      </c>
      <c r="K75" s="19">
        <v>108714.39</v>
      </c>
      <c r="L75" s="20">
        <v>109576.63</v>
      </c>
      <c r="M75" s="20">
        <v>109767</v>
      </c>
      <c r="N75" s="19">
        <v>124038.43</v>
      </c>
      <c r="O75" s="37">
        <f t="shared" si="5"/>
        <v>-1130.0300000000134</v>
      </c>
      <c r="P75" s="37">
        <f t="shared" si="6"/>
        <v>-0.9028073046516778</v>
      </c>
    </row>
    <row r="76" spans="1:16" ht="31.5">
      <c r="A76" s="23" t="s">
        <v>71</v>
      </c>
      <c r="B76" s="17">
        <v>10865.84</v>
      </c>
      <c r="C76" s="17">
        <v>10865.84</v>
      </c>
      <c r="D76" s="22">
        <v>10865.85</v>
      </c>
      <c r="E76" s="13">
        <f t="shared" si="7"/>
        <v>-0.010000000000218279</v>
      </c>
      <c r="F76" s="18">
        <v>10865.84</v>
      </c>
      <c r="G76" s="18">
        <v>2911.7</v>
      </c>
      <c r="H76" s="13">
        <f t="shared" si="4"/>
        <v>26.79682380745529</v>
      </c>
      <c r="I76" s="13">
        <v>10865.85</v>
      </c>
      <c r="J76" s="18">
        <v>13024.96</v>
      </c>
      <c r="K76" s="19">
        <v>12793.49</v>
      </c>
      <c r="L76" s="20">
        <v>13269.76</v>
      </c>
      <c r="M76" s="20">
        <v>13269.76</v>
      </c>
      <c r="N76" s="19">
        <v>13024.95</v>
      </c>
      <c r="O76" s="37">
        <f t="shared" si="5"/>
        <v>-0.00999999999839929</v>
      </c>
      <c r="P76" s="37">
        <f t="shared" si="6"/>
        <v>-7.677566762891624E-05</v>
      </c>
    </row>
    <row r="77" spans="1:16" s="30" customFormat="1" ht="15.75">
      <c r="A77" s="38" t="s">
        <v>72</v>
      </c>
      <c r="B77" s="39">
        <v>141400</v>
      </c>
      <c r="C77" s="39">
        <v>141400</v>
      </c>
      <c r="D77" s="39">
        <v>141400</v>
      </c>
      <c r="E77" s="39">
        <f t="shared" si="7"/>
        <v>0</v>
      </c>
      <c r="F77" s="39">
        <v>141400</v>
      </c>
      <c r="G77" s="39">
        <v>3380.3</v>
      </c>
      <c r="H77" s="39">
        <f t="shared" si="4"/>
        <v>2.3905940594059407</v>
      </c>
      <c r="I77" s="39">
        <v>141400</v>
      </c>
      <c r="J77" s="39">
        <v>112349.5</v>
      </c>
      <c r="K77" s="39">
        <v>87205.21</v>
      </c>
      <c r="L77" s="39">
        <v>87523.19</v>
      </c>
      <c r="M77" s="39">
        <v>87538.64</v>
      </c>
      <c r="N77" s="39">
        <v>117550.68</v>
      </c>
      <c r="O77" s="39">
        <f t="shared" si="5"/>
        <v>5201.179999999993</v>
      </c>
      <c r="P77" s="39">
        <f t="shared" si="6"/>
        <v>4.629464305582128</v>
      </c>
    </row>
    <row r="78" spans="1:16" ht="15.75">
      <c r="A78" s="23" t="s">
        <v>73</v>
      </c>
      <c r="B78" s="17">
        <v>45000</v>
      </c>
      <c r="C78" s="17">
        <v>45000</v>
      </c>
      <c r="D78" s="17">
        <v>45000</v>
      </c>
      <c r="E78" s="13">
        <f t="shared" si="7"/>
        <v>0</v>
      </c>
      <c r="F78" s="18">
        <v>45000</v>
      </c>
      <c r="G78" s="18">
        <v>575</v>
      </c>
      <c r="H78" s="13">
        <f t="shared" si="4"/>
        <v>1.2777777777777777</v>
      </c>
      <c r="I78" s="13">
        <v>45000</v>
      </c>
      <c r="J78" s="18">
        <v>38300</v>
      </c>
      <c r="K78" s="19">
        <v>22500</v>
      </c>
      <c r="L78" s="20">
        <v>22500</v>
      </c>
      <c r="M78" s="20">
        <v>22500</v>
      </c>
      <c r="N78" s="13">
        <v>38300</v>
      </c>
      <c r="O78" s="37">
        <f t="shared" si="5"/>
        <v>0</v>
      </c>
      <c r="P78" s="37">
        <f t="shared" si="6"/>
        <v>0</v>
      </c>
    </row>
    <row r="79" spans="1:16" ht="15.75">
      <c r="A79" s="23" t="s">
        <v>74</v>
      </c>
      <c r="B79" s="17">
        <v>54000</v>
      </c>
      <c r="C79" s="17">
        <v>54000</v>
      </c>
      <c r="D79" s="17">
        <v>54000</v>
      </c>
      <c r="E79" s="13">
        <f t="shared" si="7"/>
        <v>0</v>
      </c>
      <c r="F79" s="18">
        <v>54000</v>
      </c>
      <c r="G79" s="18">
        <v>1848.06</v>
      </c>
      <c r="H79" s="13">
        <f t="shared" si="4"/>
        <v>3.4223333333333334</v>
      </c>
      <c r="I79" s="13">
        <v>54000</v>
      </c>
      <c r="J79" s="18">
        <v>50888.75</v>
      </c>
      <c r="K79" s="19">
        <v>35000</v>
      </c>
      <c r="L79" s="20">
        <v>35000</v>
      </c>
      <c r="M79" s="20">
        <v>35000</v>
      </c>
      <c r="N79" s="13">
        <v>50888.75</v>
      </c>
      <c r="O79" s="37">
        <f t="shared" si="5"/>
        <v>0</v>
      </c>
      <c r="P79" s="37">
        <f t="shared" si="6"/>
        <v>0</v>
      </c>
    </row>
    <row r="80" spans="1:16" ht="31.5">
      <c r="A80" s="23" t="s">
        <v>75</v>
      </c>
      <c r="B80" s="13">
        <v>42400</v>
      </c>
      <c r="C80" s="13">
        <v>42400</v>
      </c>
      <c r="D80" s="13">
        <v>42400</v>
      </c>
      <c r="E80" s="13">
        <f t="shared" si="7"/>
        <v>0</v>
      </c>
      <c r="F80" s="13">
        <v>42400</v>
      </c>
      <c r="G80" s="13">
        <v>957.2</v>
      </c>
      <c r="H80" s="13">
        <f t="shared" si="4"/>
        <v>2.2575471698113208</v>
      </c>
      <c r="I80" s="13">
        <v>42400</v>
      </c>
      <c r="J80" s="13">
        <v>23160.7</v>
      </c>
      <c r="K80" s="13">
        <v>29705.21</v>
      </c>
      <c r="L80" s="13">
        <v>30023.19</v>
      </c>
      <c r="M80" s="13">
        <v>30038.64</v>
      </c>
      <c r="N80" s="13">
        <v>28361.93</v>
      </c>
      <c r="O80" s="37">
        <f t="shared" si="5"/>
        <v>5201.23</v>
      </c>
      <c r="P80" s="37">
        <f t="shared" si="6"/>
        <v>22.457136442335504</v>
      </c>
    </row>
    <row r="81" spans="1:16" s="30" customFormat="1" ht="31.5">
      <c r="A81" s="38" t="s">
        <v>76</v>
      </c>
      <c r="B81" s="44">
        <v>703906.17</v>
      </c>
      <c r="C81" s="44">
        <v>703906.17</v>
      </c>
      <c r="D81" s="41">
        <v>671274.06</v>
      </c>
      <c r="E81" s="39">
        <f t="shared" si="7"/>
        <v>32632.109999999986</v>
      </c>
      <c r="F81" s="42">
        <v>703906.17</v>
      </c>
      <c r="G81" s="42">
        <v>101937.17</v>
      </c>
      <c r="H81" s="39">
        <f t="shared" si="4"/>
        <v>14.481641779045635</v>
      </c>
      <c r="I81" s="39">
        <v>671274.06</v>
      </c>
      <c r="J81" s="42">
        <v>644274.06</v>
      </c>
      <c r="K81" s="35">
        <v>1294147.43</v>
      </c>
      <c r="L81" s="43">
        <v>1016750.92</v>
      </c>
      <c r="M81" s="43">
        <v>1006790.3</v>
      </c>
      <c r="N81" s="39">
        <v>589274.06</v>
      </c>
      <c r="O81" s="39">
        <f t="shared" si="5"/>
        <v>-55000</v>
      </c>
      <c r="P81" s="39">
        <f t="shared" si="6"/>
        <v>-8.536739784308558</v>
      </c>
    </row>
    <row r="82" spans="1:16" ht="31.5">
      <c r="A82" s="23" t="s">
        <v>77</v>
      </c>
      <c r="B82" s="29">
        <v>703906.17</v>
      </c>
      <c r="C82" s="29">
        <v>703906.17</v>
      </c>
      <c r="D82" s="22">
        <v>671274.06</v>
      </c>
      <c r="E82" s="13">
        <f t="shared" si="7"/>
        <v>32632.109999999986</v>
      </c>
      <c r="F82" s="18">
        <v>703906.17</v>
      </c>
      <c r="G82" s="18">
        <v>101937.17</v>
      </c>
      <c r="H82" s="13">
        <f t="shared" si="4"/>
        <v>14.481641779045635</v>
      </c>
      <c r="I82" s="18">
        <v>671274.06</v>
      </c>
      <c r="J82" s="18">
        <v>644274.06</v>
      </c>
      <c r="K82" s="19">
        <v>1294147.43</v>
      </c>
      <c r="L82" s="20">
        <v>1016750.92</v>
      </c>
      <c r="M82" s="20">
        <v>1006790.3</v>
      </c>
      <c r="N82" s="19">
        <v>589274.06</v>
      </c>
      <c r="O82" s="37">
        <f t="shared" si="5"/>
        <v>-55000</v>
      </c>
      <c r="P82" s="37">
        <f t="shared" si="6"/>
        <v>-8.536739784308558</v>
      </c>
    </row>
    <row r="83" spans="1:16" s="30" customFormat="1" ht="45" customHeight="1">
      <c r="A83" s="45" t="s">
        <v>92</v>
      </c>
      <c r="B83" s="39">
        <v>6616956.79</v>
      </c>
      <c r="C83" s="39">
        <v>6616956.79</v>
      </c>
      <c r="D83" s="39">
        <v>6556956.79</v>
      </c>
      <c r="E83" s="39">
        <f t="shared" si="7"/>
        <v>60000</v>
      </c>
      <c r="F83" s="39">
        <v>6564076.8</v>
      </c>
      <c r="G83" s="39">
        <v>1443468.3</v>
      </c>
      <c r="H83" s="39">
        <f t="shared" si="4"/>
        <v>21.990423695225505</v>
      </c>
      <c r="I83" s="39">
        <v>6556956.79</v>
      </c>
      <c r="J83" s="39">
        <v>6516994.4</v>
      </c>
      <c r="K83" s="39">
        <v>6760136.05</v>
      </c>
      <c r="L83" s="39">
        <v>6173410.52</v>
      </c>
      <c r="M83" s="39">
        <v>5835533</v>
      </c>
      <c r="N83" s="39">
        <v>6605677.21</v>
      </c>
      <c r="O83" s="39">
        <f t="shared" si="5"/>
        <v>88682.80999999959</v>
      </c>
      <c r="P83" s="39">
        <f t="shared" si="6"/>
        <v>1.360793098118967</v>
      </c>
    </row>
    <row r="84" spans="1:16" ht="63">
      <c r="A84" s="23" t="s">
        <v>78</v>
      </c>
      <c r="B84" s="17">
        <v>4071791.79</v>
      </c>
      <c r="C84" s="17">
        <v>4071791.79</v>
      </c>
      <c r="D84" s="17">
        <v>4071791.79</v>
      </c>
      <c r="E84" s="13">
        <f t="shared" si="7"/>
        <v>0</v>
      </c>
      <c r="F84" s="18">
        <v>4071791.79</v>
      </c>
      <c r="G84" s="18">
        <v>1017930.21</v>
      </c>
      <c r="H84" s="13">
        <f t="shared" si="4"/>
        <v>24.999564380967524</v>
      </c>
      <c r="I84" s="13">
        <v>4071791.79</v>
      </c>
      <c r="J84" s="18">
        <v>4068683.04</v>
      </c>
      <c r="K84" s="19">
        <v>4059747.47</v>
      </c>
      <c r="L84" s="20">
        <v>4176077.99</v>
      </c>
      <c r="M84" s="20">
        <v>4001003</v>
      </c>
      <c r="N84" s="19">
        <v>4068683.04</v>
      </c>
      <c r="O84" s="37">
        <f t="shared" si="5"/>
        <v>0</v>
      </c>
      <c r="P84" s="37">
        <f t="shared" si="6"/>
        <v>0</v>
      </c>
    </row>
    <row r="85" spans="1:16" ht="15.75">
      <c r="A85" s="23" t="s">
        <v>79</v>
      </c>
      <c r="B85" s="13">
        <v>886636</v>
      </c>
      <c r="C85" s="13">
        <v>886636</v>
      </c>
      <c r="D85" s="13">
        <v>826636</v>
      </c>
      <c r="E85" s="13">
        <f t="shared" si="7"/>
        <v>60000</v>
      </c>
      <c r="F85" s="13">
        <v>886636</v>
      </c>
      <c r="G85" s="13">
        <v>190099.3</v>
      </c>
      <c r="H85" s="13">
        <f t="shared" si="4"/>
        <v>21.44051222824248</v>
      </c>
      <c r="I85" s="13">
        <v>826636</v>
      </c>
      <c r="J85" s="13">
        <v>826636</v>
      </c>
      <c r="K85" s="13">
        <v>910981</v>
      </c>
      <c r="L85" s="13">
        <v>794584</v>
      </c>
      <c r="M85" s="13">
        <v>752526</v>
      </c>
      <c r="N85" s="13">
        <v>826636</v>
      </c>
      <c r="O85" s="37">
        <f t="shared" si="5"/>
        <v>0</v>
      </c>
      <c r="P85" s="37">
        <f t="shared" si="6"/>
        <v>0</v>
      </c>
    </row>
    <row r="86" spans="1:16" ht="31.5">
      <c r="A86" s="23" t="s">
        <v>80</v>
      </c>
      <c r="B86" s="13">
        <v>1658529</v>
      </c>
      <c r="C86" s="13">
        <v>1658529</v>
      </c>
      <c r="D86" s="13">
        <v>1658529</v>
      </c>
      <c r="E86" s="13">
        <f t="shared" si="7"/>
        <v>0</v>
      </c>
      <c r="F86" s="13">
        <v>1605649</v>
      </c>
      <c r="G86" s="13">
        <v>235438.8</v>
      </c>
      <c r="H86" s="13">
        <f t="shared" si="4"/>
        <v>14.663154898735652</v>
      </c>
      <c r="I86" s="13">
        <v>1658529</v>
      </c>
      <c r="J86" s="13">
        <v>1621675.4</v>
      </c>
      <c r="K86" s="13">
        <v>1789407.58</v>
      </c>
      <c r="L86" s="13">
        <v>1202748.53</v>
      </c>
      <c r="M86" s="13">
        <v>1082004</v>
      </c>
      <c r="N86" s="13">
        <v>1710358.17</v>
      </c>
      <c r="O86" s="37">
        <f t="shared" si="5"/>
        <v>88682.77000000002</v>
      </c>
      <c r="P86" s="37">
        <f t="shared" si="6"/>
        <v>5.468589460011543</v>
      </c>
    </row>
    <row r="87" spans="1:16" ht="15.75" customHeight="1" hidden="1">
      <c r="A87" s="3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28">
        <v>1842764.29</v>
      </c>
      <c r="M87" s="28">
        <v>4032919.11</v>
      </c>
      <c r="N87" s="13"/>
      <c r="O87" s="37">
        <f t="shared" si="5"/>
        <v>0</v>
      </c>
      <c r="P87" s="37" t="e">
        <f t="shared" si="6"/>
        <v>#DIV/0!</v>
      </c>
    </row>
    <row r="88" spans="1:16" s="30" customFormat="1" ht="25.5" customHeight="1">
      <c r="A88" s="46" t="s">
        <v>85</v>
      </c>
      <c r="B88" s="39">
        <f aca="true" t="shared" si="8" ref="B88:G88">B9+B18+B21+B26+B37+B45+B54+B58+B66+B72+B77+B81+B83+B42</f>
        <v>67882782.32000001</v>
      </c>
      <c r="C88" s="39">
        <f t="shared" si="8"/>
        <v>67896879.30000001</v>
      </c>
      <c r="D88" s="39">
        <f t="shared" si="8"/>
        <v>74526603.22</v>
      </c>
      <c r="E88" s="39">
        <f t="shared" si="8"/>
        <v>-6629723.919999998</v>
      </c>
      <c r="F88" s="39">
        <f t="shared" si="8"/>
        <v>69075675.23</v>
      </c>
      <c r="G88" s="39">
        <f t="shared" si="8"/>
        <v>13411726.410000002</v>
      </c>
      <c r="H88" s="39">
        <f t="shared" si="4"/>
        <v>19.415990311123593</v>
      </c>
      <c r="I88" s="39">
        <f aca="true" t="shared" si="9" ref="I88:N88">I83+I81+I77+I72+I66+I58+I54+I45+I42+I37+I26+I21+I18+I9</f>
        <v>75285643.4</v>
      </c>
      <c r="J88" s="39">
        <f t="shared" si="9"/>
        <v>79850010.05999999</v>
      </c>
      <c r="K88" s="39">
        <f t="shared" si="9"/>
        <v>68654984.39</v>
      </c>
      <c r="L88" s="39">
        <f t="shared" si="9"/>
        <v>71867807.36</v>
      </c>
      <c r="M88" s="39">
        <f t="shared" si="9"/>
        <v>76625463.03000003</v>
      </c>
      <c r="N88" s="39">
        <f t="shared" si="9"/>
        <v>80906287.35999998</v>
      </c>
      <c r="O88" s="39">
        <f t="shared" si="5"/>
        <v>1056277.299999997</v>
      </c>
      <c r="P88" s="39">
        <f t="shared" si="6"/>
        <v>1.3228267588273328</v>
      </c>
    </row>
  </sheetData>
  <sheetProtection/>
  <mergeCells count="9">
    <mergeCell ref="J6:J7"/>
    <mergeCell ref="A6:A7"/>
    <mergeCell ref="O2:P2"/>
    <mergeCell ref="O6:P6"/>
    <mergeCell ref="A4:P4"/>
    <mergeCell ref="I6:I7"/>
    <mergeCell ref="C6:C7"/>
    <mergeCell ref="B6:B7"/>
    <mergeCell ref="N6:N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kogevnikov</dc:creator>
  <cp:keywords/>
  <dc:description/>
  <cp:lastModifiedBy>Jukovskaya</cp:lastModifiedBy>
  <cp:lastPrinted>2012-11-20T06:05:08Z</cp:lastPrinted>
  <dcterms:created xsi:type="dcterms:W3CDTF">2011-10-20T11:31:48Z</dcterms:created>
  <dcterms:modified xsi:type="dcterms:W3CDTF">2012-11-20T06:05:36Z</dcterms:modified>
  <cp:category/>
  <cp:version/>
  <cp:contentType/>
  <cp:contentStatus/>
</cp:coreProperties>
</file>