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>
    <definedName name="_xlnm.Print_Area" localSheetId="0">'Лист1'!$F$23</definedName>
  </definedNames>
  <calcPr fullCalcOnLoad="1"/>
</workbook>
</file>

<file path=xl/sharedStrings.xml><?xml version="1.0" encoding="utf-8"?>
<sst xmlns="http://schemas.openxmlformats.org/spreadsheetml/2006/main" count="44" uniqueCount="35">
  <si>
    <t>№</t>
  </si>
  <si>
    <t>Ед. изм.</t>
  </si>
  <si>
    <t>Кол-во</t>
  </si>
  <si>
    <t>Источник информации</t>
  </si>
  <si>
    <t>Цена, руб.</t>
  </si>
  <si>
    <t>Сумма, руб.</t>
  </si>
  <si>
    <t>Обоснование начальной (максимальной) цены контракта</t>
  </si>
  <si>
    <t>Начальная (максимальная) цена контракта</t>
  </si>
  <si>
    <t>Наименование услуги</t>
  </si>
  <si>
    <t xml:space="preserve">
</t>
  </si>
  <si>
    <t>шт.</t>
  </si>
  <si>
    <t>Источник № 1</t>
  </si>
  <si>
    <t>Источник № 2</t>
  </si>
  <si>
    <t>Источник № 3</t>
  </si>
  <si>
    <t>Расчёт цены государственного контракта производится по формуле:</t>
  </si>
  <si>
    <t>Приложение №  3                            к документации об аукционе в электронной форме (электронном аукционе)</t>
  </si>
  <si>
    <t>Flash-накопитель (32ГБ.)</t>
  </si>
  <si>
    <t>Переносной жесткий диск (1тб.)</t>
  </si>
  <si>
    <t>Сетевой фильтр (3м.)</t>
  </si>
  <si>
    <t>Сетевой фильтр (5м.)</t>
  </si>
  <si>
    <t>Дата подготовки обоснования цены государственного контракта: 29 мая 2019 г.</t>
  </si>
  <si>
    <t>А.В. Скляр</t>
  </si>
  <si>
    <r>
      <rPr>
        <b/>
        <sz val="14"/>
        <rFont val="Times New Roman"/>
        <family val="1"/>
      </rPr>
      <t>Контрактный управляющий: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Заведующий отделом материально-
технического обеспечения</t>
    </r>
    <r>
      <rPr>
        <sz val="14"/>
        <rFont val="Times New Roman"/>
        <family val="1"/>
      </rPr>
      <t xml:space="preserve">                        _______________________ /</t>
    </r>
    <r>
      <rPr>
        <b/>
        <sz val="14"/>
        <rFont val="Times New Roman"/>
        <family val="1"/>
      </rPr>
      <t>С.И. Ляховненко</t>
    </r>
    <r>
      <rPr>
        <sz val="14"/>
        <rFont val="Times New Roman"/>
        <family val="1"/>
      </rPr>
      <t xml:space="preserve">/                                                              
«______»__________________2019 г.
</t>
    </r>
  </si>
  <si>
    <t>8-962-403-91-39</t>
  </si>
  <si>
    <t xml:space="preserve">        Источником информации, используемой при определении начальной (максимальной) цены явились данные Комерческих предложений:</t>
  </si>
  <si>
    <t>Жесткий диск (1 тб.)</t>
  </si>
  <si>
    <t xml:space="preserve">         Начальная (максимальная) цена контракта для поставки запасных частей (комплектующих) для вычислительной техники  для обеспечения государственных нужд Ставропольского края установлена в соответствии с требованиями статьи 22 Федерального закона от 05.04.2013     № 44-ФЗ «О контрактной системе в сфере закупок товаров, работ, услуг для обеспечения государственных и муниципальных нужд».</t>
  </si>
  <si>
    <t>Компьютерная мышь</t>
  </si>
  <si>
    <t>Средняя сумма</t>
  </si>
  <si>
    <t>руб.</t>
  </si>
  <si>
    <t>Средняя цена за единицу</t>
  </si>
  <si>
    <t>Клавиатура</t>
  </si>
  <si>
    <t>НМЦКрын=((X1i1*Y1+X1i2*Y1+X1i3*Y1)+(X2i1*Y2+X2i2*Y2+X2i3*Y2)+(X3i1*Y3+X3i2*Y3+X3i3*Y3)+(X5i1*Y5+X5i2*Y5+X5i3*Y5)+(X6i1*Y6+X6i2*Y6+X6i3*Y6)+(X7i1*Y7+X7i2*Y7+X7i3*Y7))/K</t>
  </si>
  <si>
    <t>где:
НМЦКрын – начальная (максимальная) цена государственного контракта (далее – НМЦК), определяемая методом сопоставимых рыночных цен (анализ рынка);
X1-7 – цена за единицу товара, представленная в источнике «i»;
Y1-7 – количество товара;
i 1-7 – номер источника ценовой информации;
K - количество источников ценовой информации.</t>
  </si>
  <si>
    <t>В связи с тем, что ценовая информация получена менее чем за 6 (шесть) месяцев от периода определения цены государственного контракта, использование корректирующих коэффициентов нецелесообразно. 
НМЦКрын=((295,00*20+295,00*20+295,00*20)+(300,00*20+300,00*20+300,00*20)+(510,00*15+490,00*15+770,00*15)+(4700,00*1+4300,00*1+4800,00*1)+(285,00*5+270,00*5+300,00*5)+(350,00*5+350,00*5+370,00*5)+(3990,00*3+3500,00*3+3600,00*3))/3=39648,36 рубль.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</si>
</sst>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\-0.00\ "/>
    <numFmt numFmtId="169" formatCode="0.0000000"/>
    <numFmt numFmtId="170" formatCode="0.0000"/>
  </numFmts>
  <fonts count="4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 readingOrder="1"/>
    </xf>
    <xf numFmtId="0" fontId="4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 shrinkToFit="1"/>
    </xf>
    <xf numFmtId="0" fontId="2" fillId="33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2" fontId="1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115" zoomScaleNormal="115" zoomScalePageLayoutView="0" workbookViewId="0" topLeftCell="A19">
      <selection activeCell="B23" sqref="B23"/>
    </sheetView>
  </sheetViews>
  <sheetFormatPr defaultColWidth="11.57421875" defaultRowHeight="12.75"/>
  <cols>
    <col min="1" max="1" width="5.00390625" style="1" customWidth="1"/>
    <col min="2" max="2" width="40.7109375" style="2" customWidth="1"/>
    <col min="3" max="3" width="6.421875" style="1" customWidth="1"/>
    <col min="4" max="4" width="6.8515625" style="1" customWidth="1"/>
    <col min="5" max="5" width="17.8515625" style="1" customWidth="1"/>
    <col min="6" max="6" width="17.7109375" style="1" customWidth="1"/>
    <col min="7" max="8" width="17.28125" style="1" customWidth="1"/>
    <col min="9" max="9" width="17.421875" style="1" customWidth="1"/>
    <col min="10" max="10" width="27.7109375" style="1" customWidth="1"/>
    <col min="11" max="11" width="11.00390625" style="1" customWidth="1"/>
    <col min="12" max="12" width="22.421875" style="1" customWidth="1"/>
    <col min="13" max="13" width="16.140625" style="1" customWidth="1"/>
    <col min="14" max="14" width="32.57421875" style="1" customWidth="1"/>
    <col min="15" max="15" width="18.8515625" style="1" customWidth="1"/>
    <col min="16" max="16" width="21.57421875" style="1" customWidth="1"/>
    <col min="17" max="17" width="15.00390625" style="1" customWidth="1"/>
    <col min="18" max="16384" width="11.57421875" style="1" customWidth="1"/>
  </cols>
  <sheetData>
    <row r="1" spans="10:15" s="2" customFormat="1" ht="78.75">
      <c r="J1" s="11" t="s">
        <v>15</v>
      </c>
      <c r="O1" s="11" t="s">
        <v>9</v>
      </c>
    </row>
    <row r="2" spans="1:17" ht="36" customHeight="1">
      <c r="A2" s="34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2"/>
      <c r="P2" s="12"/>
      <c r="Q2" s="10"/>
    </row>
    <row r="3" spans="1:16" ht="75" customHeight="1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13"/>
      <c r="L3" s="13"/>
      <c r="M3" s="13"/>
      <c r="N3" s="13"/>
      <c r="O3" s="13"/>
      <c r="P3" s="13"/>
    </row>
    <row r="4" spans="1:17" ht="41.25" customHeight="1">
      <c r="A4" s="37" t="s">
        <v>24</v>
      </c>
      <c r="B4" s="37"/>
      <c r="C4" s="37"/>
      <c r="D4" s="37"/>
      <c r="E4" s="37"/>
      <c r="F4" s="37"/>
      <c r="G4" s="37"/>
      <c r="H4" s="37"/>
      <c r="I4" s="37"/>
      <c r="J4" s="37"/>
      <c r="K4" s="18"/>
      <c r="L4" s="18"/>
      <c r="M4" s="18"/>
      <c r="N4" s="18"/>
      <c r="O4" s="18"/>
      <c r="P4" s="18"/>
      <c r="Q4" s="5"/>
    </row>
    <row r="5" spans="1:16" s="3" customFormat="1" ht="16.5" customHeight="1">
      <c r="A5" s="31" t="s">
        <v>0</v>
      </c>
      <c r="B5" s="31" t="s">
        <v>8</v>
      </c>
      <c r="C5" s="31" t="s">
        <v>1</v>
      </c>
      <c r="D5" s="31" t="s">
        <v>2</v>
      </c>
      <c r="E5" s="38" t="s">
        <v>3</v>
      </c>
      <c r="F5" s="39"/>
      <c r="G5" s="39"/>
      <c r="H5" s="39"/>
      <c r="I5" s="39"/>
      <c r="J5" s="42" t="s">
        <v>7</v>
      </c>
      <c r="K5" s="20"/>
      <c r="L5" s="20"/>
      <c r="M5" s="20"/>
      <c r="N5" s="46"/>
      <c r="O5" s="14"/>
      <c r="P5" s="15"/>
    </row>
    <row r="6" spans="1:16" s="3" customFormat="1" ht="32.25" customHeight="1">
      <c r="A6" s="31"/>
      <c r="B6" s="31"/>
      <c r="C6" s="31"/>
      <c r="D6" s="31"/>
      <c r="E6" s="40"/>
      <c r="F6" s="41"/>
      <c r="G6" s="41"/>
      <c r="H6" s="41"/>
      <c r="I6" s="41"/>
      <c r="J6" s="42"/>
      <c r="K6" s="20"/>
      <c r="L6" s="20"/>
      <c r="M6" s="20"/>
      <c r="N6" s="46"/>
      <c r="O6" s="14"/>
      <c r="P6" s="15"/>
    </row>
    <row r="7" spans="1:14" s="3" customFormat="1" ht="30.75" customHeight="1">
      <c r="A7" s="31"/>
      <c r="B7" s="31"/>
      <c r="C7" s="31"/>
      <c r="D7" s="31"/>
      <c r="E7" s="22" t="s">
        <v>11</v>
      </c>
      <c r="F7" s="23" t="s">
        <v>12</v>
      </c>
      <c r="G7" s="26" t="s">
        <v>13</v>
      </c>
      <c r="H7" s="28" t="s">
        <v>30</v>
      </c>
      <c r="I7" s="26" t="s">
        <v>28</v>
      </c>
      <c r="J7" s="31" t="s">
        <v>5</v>
      </c>
      <c r="K7" s="15"/>
      <c r="L7" s="15"/>
      <c r="M7" s="15"/>
      <c r="N7" s="15"/>
    </row>
    <row r="8" spans="1:14" s="3" customFormat="1" ht="37.5" customHeight="1">
      <c r="A8" s="31"/>
      <c r="B8" s="31"/>
      <c r="C8" s="31"/>
      <c r="D8" s="31"/>
      <c r="E8" s="4" t="s">
        <v>4</v>
      </c>
      <c r="F8" s="4" t="s">
        <v>4</v>
      </c>
      <c r="G8" s="24" t="s">
        <v>4</v>
      </c>
      <c r="H8" s="24" t="s">
        <v>29</v>
      </c>
      <c r="I8" s="4" t="s">
        <v>29</v>
      </c>
      <c r="J8" s="31"/>
      <c r="K8" s="15"/>
      <c r="L8" s="15"/>
      <c r="M8" s="15"/>
      <c r="N8" s="15"/>
    </row>
    <row r="9" spans="1:14" ht="15.75">
      <c r="A9" s="6">
        <v>1</v>
      </c>
      <c r="B9" s="21" t="s">
        <v>27</v>
      </c>
      <c r="C9" s="6" t="s">
        <v>10</v>
      </c>
      <c r="D9" s="6">
        <v>20</v>
      </c>
      <c r="E9" s="7">
        <v>295</v>
      </c>
      <c r="F9" s="7">
        <v>295</v>
      </c>
      <c r="G9" s="25">
        <v>295</v>
      </c>
      <c r="H9" s="25">
        <f>(E9+F9+G9)/3</f>
        <v>295</v>
      </c>
      <c r="I9" s="7">
        <f>H9*D9</f>
        <v>5900</v>
      </c>
      <c r="J9" s="47">
        <f>SUM(I9:I15)</f>
        <v>39648.36</v>
      </c>
      <c r="K9" s="16"/>
      <c r="L9" s="16"/>
      <c r="M9" s="16"/>
      <c r="N9" s="16"/>
    </row>
    <row r="10" spans="1:14" ht="15.75">
      <c r="A10" s="6">
        <v>2</v>
      </c>
      <c r="B10" s="21" t="s">
        <v>31</v>
      </c>
      <c r="C10" s="6" t="s">
        <v>10</v>
      </c>
      <c r="D10" s="6">
        <v>20</v>
      </c>
      <c r="E10" s="7">
        <v>300</v>
      </c>
      <c r="F10" s="7">
        <v>300</v>
      </c>
      <c r="G10" s="25">
        <v>300</v>
      </c>
      <c r="H10" s="25">
        <v>300</v>
      </c>
      <c r="I10" s="7">
        <v>6000</v>
      </c>
      <c r="J10" s="47"/>
      <c r="K10" s="16"/>
      <c r="L10" s="16"/>
      <c r="M10" s="16"/>
      <c r="N10" s="16"/>
    </row>
    <row r="11" spans="1:14" ht="15.75">
      <c r="A11" s="6">
        <v>3</v>
      </c>
      <c r="B11" s="21" t="s">
        <v>16</v>
      </c>
      <c r="C11" s="6" t="s">
        <v>10</v>
      </c>
      <c r="D11" s="6">
        <v>15</v>
      </c>
      <c r="E11" s="7">
        <v>510</v>
      </c>
      <c r="F11" s="7">
        <v>490</v>
      </c>
      <c r="G11" s="25">
        <v>770</v>
      </c>
      <c r="H11" s="25">
        <f>(E11+F11+G11)/3</f>
        <v>590</v>
      </c>
      <c r="I11" s="7">
        <f>H11*D11</f>
        <v>8850</v>
      </c>
      <c r="J11" s="47"/>
      <c r="K11" s="16"/>
      <c r="L11" s="27"/>
      <c r="M11" s="16"/>
      <c r="N11" s="16"/>
    </row>
    <row r="12" spans="1:14" ht="15.75">
      <c r="A12" s="6">
        <v>4</v>
      </c>
      <c r="B12" s="21" t="s">
        <v>17</v>
      </c>
      <c r="C12" s="6" t="s">
        <v>10</v>
      </c>
      <c r="D12" s="6">
        <v>1</v>
      </c>
      <c r="E12" s="7">
        <v>4700</v>
      </c>
      <c r="F12" s="7">
        <v>4300</v>
      </c>
      <c r="G12" s="25">
        <v>4800</v>
      </c>
      <c r="H12" s="25">
        <f>(E12+F12+G12)/3</f>
        <v>4600</v>
      </c>
      <c r="I12" s="7">
        <f>H12*D12</f>
        <v>4600</v>
      </c>
      <c r="J12" s="47"/>
      <c r="K12" s="16"/>
      <c r="L12" s="27"/>
      <c r="M12" s="16"/>
      <c r="N12" s="16"/>
    </row>
    <row r="13" spans="1:14" ht="15.75">
      <c r="A13" s="6">
        <v>5</v>
      </c>
      <c r="B13" s="21" t="s">
        <v>18</v>
      </c>
      <c r="C13" s="6" t="s">
        <v>10</v>
      </c>
      <c r="D13" s="6">
        <v>5</v>
      </c>
      <c r="E13" s="7">
        <v>285</v>
      </c>
      <c r="F13" s="7">
        <v>270</v>
      </c>
      <c r="G13" s="25">
        <v>300</v>
      </c>
      <c r="H13" s="25">
        <f>(E13+F13+G13)/3</f>
        <v>285</v>
      </c>
      <c r="I13" s="7">
        <f>H13*D13</f>
        <v>1425</v>
      </c>
      <c r="J13" s="47"/>
      <c r="K13" s="16"/>
      <c r="L13" s="27"/>
      <c r="M13" s="16"/>
      <c r="N13" s="16"/>
    </row>
    <row r="14" spans="1:14" ht="15.75">
      <c r="A14" s="6">
        <v>6</v>
      </c>
      <c r="B14" s="21" t="s">
        <v>19</v>
      </c>
      <c r="C14" s="6" t="s">
        <v>10</v>
      </c>
      <c r="D14" s="6">
        <v>5</v>
      </c>
      <c r="E14" s="7">
        <v>350</v>
      </c>
      <c r="F14" s="7">
        <v>350</v>
      </c>
      <c r="G14" s="25">
        <v>370</v>
      </c>
      <c r="H14" s="25">
        <v>356.67</v>
      </c>
      <c r="I14" s="7">
        <f>H14*D14</f>
        <v>1783.3500000000001</v>
      </c>
      <c r="J14" s="47"/>
      <c r="K14" s="16"/>
      <c r="L14" s="27"/>
      <c r="M14" s="16"/>
      <c r="N14" s="16"/>
    </row>
    <row r="15" spans="1:14" ht="15.75">
      <c r="A15" s="6">
        <v>7</v>
      </c>
      <c r="B15" s="21" t="s">
        <v>25</v>
      </c>
      <c r="C15" s="6" t="s">
        <v>10</v>
      </c>
      <c r="D15" s="6">
        <v>3</v>
      </c>
      <c r="E15" s="7">
        <v>3990</v>
      </c>
      <c r="F15" s="7">
        <v>3500</v>
      </c>
      <c r="G15" s="25">
        <v>3600</v>
      </c>
      <c r="H15" s="25">
        <v>3696.67</v>
      </c>
      <c r="I15" s="7">
        <f>H15*D15</f>
        <v>11090.01</v>
      </c>
      <c r="J15" s="47"/>
      <c r="K15" s="16"/>
      <c r="L15" s="16"/>
      <c r="M15" s="16"/>
      <c r="N15" s="16"/>
    </row>
    <row r="16" spans="1:14" ht="32.25" customHeight="1">
      <c r="A16" s="49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17"/>
      <c r="L16" s="27"/>
      <c r="M16" s="16"/>
      <c r="N16" s="16"/>
    </row>
    <row r="17" spans="1:14" ht="25.5" customHeight="1">
      <c r="A17" s="29" t="s">
        <v>14</v>
      </c>
      <c r="B17" s="48"/>
      <c r="C17" s="48"/>
      <c r="D17" s="48"/>
      <c r="E17" s="48"/>
      <c r="F17" s="48"/>
      <c r="G17" s="48"/>
      <c r="H17" s="48"/>
      <c r="I17" s="48"/>
      <c r="J17" s="48"/>
      <c r="K17" s="17"/>
      <c r="L17" s="16"/>
      <c r="M17" s="16"/>
      <c r="N17" s="16"/>
    </row>
    <row r="18" spans="1:14" ht="48.75" customHeight="1">
      <c r="A18" s="32" t="s">
        <v>32</v>
      </c>
      <c r="B18" s="33"/>
      <c r="C18" s="33"/>
      <c r="D18" s="33"/>
      <c r="E18" s="33"/>
      <c r="F18" s="33"/>
      <c r="G18" s="33"/>
      <c r="H18" s="33"/>
      <c r="I18" s="33"/>
      <c r="J18" s="33"/>
      <c r="K18" s="17"/>
      <c r="L18" s="16"/>
      <c r="M18" s="16"/>
      <c r="N18" s="16"/>
    </row>
    <row r="19" spans="1:14" ht="113.25" customHeight="1">
      <c r="A19" s="29" t="s">
        <v>33</v>
      </c>
      <c r="B19" s="30"/>
      <c r="C19" s="30"/>
      <c r="D19" s="30"/>
      <c r="E19" s="30"/>
      <c r="F19" s="30"/>
      <c r="G19" s="30"/>
      <c r="H19" s="30"/>
      <c r="I19" s="30"/>
      <c r="J19" s="30"/>
      <c r="K19" s="17"/>
      <c r="L19" s="16"/>
      <c r="M19" s="16"/>
      <c r="N19" s="16"/>
    </row>
    <row r="20" spans="1:14" ht="105.75" customHeight="1">
      <c r="A20" s="29" t="s">
        <v>34</v>
      </c>
      <c r="B20" s="30"/>
      <c r="C20" s="30"/>
      <c r="D20" s="30"/>
      <c r="E20" s="30"/>
      <c r="F20" s="30"/>
      <c r="G20" s="30"/>
      <c r="H20" s="30"/>
      <c r="I20" s="30"/>
      <c r="J20" s="30"/>
      <c r="K20" s="17"/>
      <c r="L20" s="16"/>
      <c r="M20" s="16"/>
      <c r="N20" s="16"/>
    </row>
    <row r="21" spans="1:16" ht="129.75" customHeight="1">
      <c r="A21" s="43" t="s">
        <v>22</v>
      </c>
      <c r="B21" s="43"/>
      <c r="C21" s="43"/>
      <c r="D21" s="43"/>
      <c r="E21" s="43"/>
      <c r="F21" s="43"/>
      <c r="G21" s="44"/>
      <c r="H21" s="8"/>
      <c r="I21" s="8"/>
      <c r="J21" s="8"/>
      <c r="K21" s="8"/>
      <c r="L21" s="8"/>
      <c r="M21" s="8"/>
      <c r="N21" s="9"/>
      <c r="O21" s="9"/>
      <c r="P21" s="9"/>
    </row>
    <row r="22" spans="1:2" ht="16.5" customHeight="1">
      <c r="A22" s="1" t="s">
        <v>21</v>
      </c>
      <c r="B22" s="1"/>
    </row>
    <row r="23" spans="1:2" ht="16.5" customHeight="1">
      <c r="A23" s="1" t="s">
        <v>23</v>
      </c>
      <c r="B23" s="1"/>
    </row>
    <row r="24" ht="15.75" customHeight="1">
      <c r="B24" s="1"/>
    </row>
    <row r="25" spans="1:11" ht="4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ht="39" customHeight="1">
      <c r="B26" s="1"/>
    </row>
    <row r="27" ht="55.5" customHeight="1">
      <c r="B27" s="1"/>
    </row>
    <row r="28" ht="45" customHeight="1">
      <c r="B28" s="1"/>
    </row>
    <row r="29" ht="51" customHeight="1">
      <c r="B29" s="1"/>
    </row>
    <row r="30" ht="48.75" customHeight="1">
      <c r="B30" s="1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</sheetData>
  <sheetProtection selectLockedCells="1" selectUnlockedCells="1"/>
  <mergeCells count="19">
    <mergeCell ref="A21:G21"/>
    <mergeCell ref="A25:K25"/>
    <mergeCell ref="N5:N6"/>
    <mergeCell ref="J9:J15"/>
    <mergeCell ref="A19:J19"/>
    <mergeCell ref="A5:A8"/>
    <mergeCell ref="B5:B8"/>
    <mergeCell ref="D5:D8"/>
    <mergeCell ref="A17:J17"/>
    <mergeCell ref="A16:J16"/>
    <mergeCell ref="A20:J20"/>
    <mergeCell ref="J7:J8"/>
    <mergeCell ref="C5:C8"/>
    <mergeCell ref="A18:J18"/>
    <mergeCell ref="A2:J2"/>
    <mergeCell ref="A3:J3"/>
    <mergeCell ref="A4:J4"/>
    <mergeCell ref="E5:I6"/>
    <mergeCell ref="J5:J6"/>
  </mergeCells>
  <printOptions horizontalCentered="1"/>
  <pageMargins left="0.3937007874015748" right="0.1968503937007874" top="0.3937007874015748" bottom="0.3937007874015748" header="0" footer="0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Марина Васильевна</dc:creator>
  <cp:keywords/>
  <dc:description/>
  <cp:lastModifiedBy>Скляр А.В</cp:lastModifiedBy>
  <cp:lastPrinted>2019-06-24T08:20:39Z</cp:lastPrinted>
  <dcterms:created xsi:type="dcterms:W3CDTF">2013-11-09T12:12:02Z</dcterms:created>
  <dcterms:modified xsi:type="dcterms:W3CDTF">2019-06-24T08:20:49Z</dcterms:modified>
  <cp:category/>
  <cp:version/>
  <cp:contentType/>
  <cp:contentStatus/>
</cp:coreProperties>
</file>