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<sst xmlns="http://schemas.openxmlformats.org/spreadsheetml/2006/main" count="36" uniqueCount="31">
  <si>
    <t>№</t>
  </si>
  <si>
    <t>Ед. изм.</t>
  </si>
  <si>
    <t>Кол-во</t>
  </si>
  <si>
    <t>Источник информации</t>
  </si>
  <si>
    <t>Цена, руб.</t>
  </si>
  <si>
    <t>Сумма, руб.</t>
  </si>
  <si>
    <t>Обоснование начальной (максимальной) цены контракта</t>
  </si>
  <si>
    <t>Начальная (максимальная) цена контракта</t>
  </si>
  <si>
    <t>Наименование услуги</t>
  </si>
  <si>
    <t xml:space="preserve">
</t>
  </si>
  <si>
    <t>шт.</t>
  </si>
  <si>
    <t>Источник № 1</t>
  </si>
  <si>
    <t>Источник № 2</t>
  </si>
  <si>
    <t>Источник № 3</t>
  </si>
  <si>
    <t>Расчёт цены государственного контракта производится по формуле:</t>
  </si>
  <si>
    <t>Приложение №  3                            к документации об аукционе в электронной форме (электронном аукционе)</t>
  </si>
  <si>
    <t>А.В. Скляр</t>
  </si>
  <si>
    <r>
      <rPr>
        <b/>
        <sz val="14"/>
        <rFont val="Times New Roman"/>
        <family val="1"/>
      </rPr>
      <t>Контрактный управляющий: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Заведующий отделом материально-
технического обеспечения</t>
    </r>
    <r>
      <rPr>
        <sz val="14"/>
        <rFont val="Times New Roman"/>
        <family val="1"/>
      </rPr>
      <t xml:space="preserve">                        _______________________ /</t>
    </r>
    <r>
      <rPr>
        <b/>
        <sz val="14"/>
        <rFont val="Times New Roman"/>
        <family val="1"/>
      </rPr>
      <t>С.И. Ляховненко</t>
    </r>
    <r>
      <rPr>
        <sz val="14"/>
        <rFont val="Times New Roman"/>
        <family val="1"/>
      </rPr>
      <t xml:space="preserve">/                                                              
«______»__________________2019 г.
</t>
    </r>
  </si>
  <si>
    <t xml:space="preserve">        Источником информации, используемой при определении начальной (максимальной) цены явились данные Комерческих предложений:</t>
  </si>
  <si>
    <t xml:space="preserve">Аккумуляторы ВС 17-12 </t>
  </si>
  <si>
    <t xml:space="preserve">Аккумуляторы ВР 5-12 </t>
  </si>
  <si>
    <t>Аккумуляторы DT 1207</t>
  </si>
  <si>
    <t xml:space="preserve">         Начальная (максимальная) цена контракта для поставки запасных частей (комплектующих) для вычислительной техники  для обеспечения государственных нужд Ставропольского края установлена в соответствии с требованиями статьи 22 Федерального закона от 05.04.2013     № 44-ФЗ «О контрактной системе в сфере закупок товаров, работ, услуг для обеспечения государственных и муниципальных нужд».</t>
  </si>
  <si>
    <t>Средняя сумма</t>
  </si>
  <si>
    <t>руб.</t>
  </si>
  <si>
    <t>Средняя цена за единицу</t>
  </si>
  <si>
    <t>НМЦКрын=((X1i1*Y1+X1i2*Y1+X1i3*Y1)+(X2i1*Y2+X2i2*Y2+X2i3*Y2)+(X3i1*Y3+X3i2*Y3+X3i3*Y3))/K</t>
  </si>
  <si>
    <t>Дата подготовки обоснования цены государственного контракта: 07 июня 2019 г.</t>
  </si>
  <si>
    <t>где:
НМЦКрын – начальная (максимальная) цена государственного контракта (далее – НМЦК), определяемая методом сопоставимых рыночных цен (анализ рынка);
X1-3 – цена за единицу товара, представленная в источнике «i»;
Y1-3 – количество товара;
i 1-3 – номер источника ценовой информации;
K - количество источников ценовой информации.</t>
  </si>
  <si>
    <t>В связи с тем, что ценовая информация получена менее чем за 6 (шесть) месяцев от периода определения цены государственного контракта, использование корректирующих коэффициентов нецелесообразно. 
НМЦКрын=((3100,00*4+3900,00*4+3300,00*4)+(1200,00*16+1625,00*16+1630,00*16)+(1350,00*15+1200,00*15+950,00*15))/3 = 54993,37 рубля.</t>
  </si>
  <si>
    <t>8(962)403-91-39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</si>
</sst>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\-0.00\ "/>
    <numFmt numFmtId="169" formatCode="0.0000000"/>
    <numFmt numFmtId="170" formatCode="0.0000"/>
  </numFmts>
  <fonts count="4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 readingOrder="1"/>
    </xf>
    <xf numFmtId="0" fontId="4" fillId="0" borderId="0" xfId="0" applyFont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 shrinkToFit="1"/>
    </xf>
    <xf numFmtId="0" fontId="2" fillId="33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2" fontId="1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115" zoomScaleNormal="115" zoomScalePageLayoutView="0" workbookViewId="0" topLeftCell="A1">
      <selection activeCell="A20" sqref="A20"/>
    </sheetView>
  </sheetViews>
  <sheetFormatPr defaultColWidth="11.57421875" defaultRowHeight="12.75"/>
  <cols>
    <col min="1" max="1" width="5.00390625" style="1" customWidth="1"/>
    <col min="2" max="2" width="40.7109375" style="2" customWidth="1"/>
    <col min="3" max="3" width="6.421875" style="1" customWidth="1"/>
    <col min="4" max="4" width="6.8515625" style="1" customWidth="1"/>
    <col min="5" max="5" width="17.8515625" style="1" customWidth="1"/>
    <col min="6" max="6" width="17.7109375" style="1" customWidth="1"/>
    <col min="7" max="8" width="17.28125" style="1" customWidth="1"/>
    <col min="9" max="9" width="17.421875" style="1" customWidth="1"/>
    <col min="10" max="10" width="27.7109375" style="1" customWidth="1"/>
    <col min="11" max="11" width="11.00390625" style="1" customWidth="1"/>
    <col min="12" max="12" width="22.421875" style="1" customWidth="1"/>
    <col min="13" max="13" width="16.140625" style="1" customWidth="1"/>
    <col min="14" max="14" width="32.57421875" style="1" customWidth="1"/>
    <col min="15" max="15" width="18.8515625" style="1" customWidth="1"/>
    <col min="16" max="16" width="21.57421875" style="1" customWidth="1"/>
    <col min="17" max="17" width="15.00390625" style="1" customWidth="1"/>
    <col min="18" max="16384" width="11.57421875" style="1" customWidth="1"/>
  </cols>
  <sheetData>
    <row r="1" spans="10:15" s="2" customFormat="1" ht="78.75">
      <c r="J1" s="11" t="s">
        <v>15</v>
      </c>
      <c r="O1" s="11" t="s">
        <v>9</v>
      </c>
    </row>
    <row r="2" spans="1:17" ht="36" customHeight="1">
      <c r="A2" s="41" t="s">
        <v>6</v>
      </c>
      <c r="B2" s="42"/>
      <c r="C2" s="42"/>
      <c r="D2" s="42"/>
      <c r="E2" s="42"/>
      <c r="F2" s="42"/>
      <c r="G2" s="42"/>
      <c r="H2" s="42"/>
      <c r="I2" s="42"/>
      <c r="J2" s="42"/>
      <c r="K2" s="19"/>
      <c r="L2" s="19"/>
      <c r="M2" s="19"/>
      <c r="N2" s="19"/>
      <c r="O2" s="12"/>
      <c r="P2" s="12"/>
      <c r="Q2" s="10"/>
    </row>
    <row r="3" spans="1:16" ht="75" customHeight="1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13"/>
      <c r="L3" s="13"/>
      <c r="M3" s="13"/>
      <c r="N3" s="13"/>
      <c r="O3" s="13"/>
      <c r="P3" s="13"/>
    </row>
    <row r="4" spans="1:17" ht="41.25" customHeight="1">
      <c r="A4" s="44" t="s">
        <v>18</v>
      </c>
      <c r="B4" s="44"/>
      <c r="C4" s="44"/>
      <c r="D4" s="44"/>
      <c r="E4" s="44"/>
      <c r="F4" s="44"/>
      <c r="G4" s="44"/>
      <c r="H4" s="44"/>
      <c r="I4" s="44"/>
      <c r="J4" s="44"/>
      <c r="K4" s="18"/>
      <c r="L4" s="18"/>
      <c r="M4" s="18"/>
      <c r="N4" s="18"/>
      <c r="O4" s="18"/>
      <c r="P4" s="18"/>
      <c r="Q4" s="5"/>
    </row>
    <row r="5" spans="1:16" s="3" customFormat="1" ht="16.5" customHeight="1">
      <c r="A5" s="35" t="s">
        <v>0</v>
      </c>
      <c r="B5" s="35" t="s">
        <v>8</v>
      </c>
      <c r="C5" s="35" t="s">
        <v>1</v>
      </c>
      <c r="D5" s="35" t="s">
        <v>2</v>
      </c>
      <c r="E5" s="45" t="s">
        <v>3</v>
      </c>
      <c r="F5" s="46"/>
      <c r="G5" s="46"/>
      <c r="H5" s="46"/>
      <c r="I5" s="46"/>
      <c r="J5" s="49" t="s">
        <v>7</v>
      </c>
      <c r="K5" s="20"/>
      <c r="L5" s="20"/>
      <c r="M5" s="20"/>
      <c r="N5" s="31"/>
      <c r="O5" s="14"/>
      <c r="P5" s="15"/>
    </row>
    <row r="6" spans="1:16" s="3" customFormat="1" ht="32.25" customHeight="1">
      <c r="A6" s="35"/>
      <c r="B6" s="35"/>
      <c r="C6" s="35"/>
      <c r="D6" s="35"/>
      <c r="E6" s="47"/>
      <c r="F6" s="48"/>
      <c r="G6" s="48"/>
      <c r="H6" s="48"/>
      <c r="I6" s="48"/>
      <c r="J6" s="49"/>
      <c r="K6" s="20"/>
      <c r="L6" s="20"/>
      <c r="M6" s="20"/>
      <c r="N6" s="31"/>
      <c r="O6" s="14"/>
      <c r="P6" s="15"/>
    </row>
    <row r="7" spans="1:14" s="3" customFormat="1" ht="30.75" customHeight="1">
      <c r="A7" s="35"/>
      <c r="B7" s="35"/>
      <c r="C7" s="35"/>
      <c r="D7" s="35"/>
      <c r="E7" s="22" t="s">
        <v>11</v>
      </c>
      <c r="F7" s="23" t="s">
        <v>12</v>
      </c>
      <c r="G7" s="26" t="s">
        <v>13</v>
      </c>
      <c r="H7" s="28" t="s">
        <v>25</v>
      </c>
      <c r="I7" s="26" t="s">
        <v>23</v>
      </c>
      <c r="J7" s="35" t="s">
        <v>5</v>
      </c>
      <c r="K7" s="15"/>
      <c r="L7" s="15"/>
      <c r="M7" s="15"/>
      <c r="N7" s="15"/>
    </row>
    <row r="8" spans="1:14" s="3" customFormat="1" ht="37.5" customHeight="1">
      <c r="A8" s="35"/>
      <c r="B8" s="35"/>
      <c r="C8" s="35"/>
      <c r="D8" s="35"/>
      <c r="E8" s="4" t="s">
        <v>4</v>
      </c>
      <c r="F8" s="4" t="s">
        <v>4</v>
      </c>
      <c r="G8" s="24" t="s">
        <v>4</v>
      </c>
      <c r="H8" s="24" t="s">
        <v>24</v>
      </c>
      <c r="I8" s="4" t="s">
        <v>24</v>
      </c>
      <c r="J8" s="35"/>
      <c r="K8" s="15"/>
      <c r="L8" s="15"/>
      <c r="M8" s="15"/>
      <c r="N8" s="15"/>
    </row>
    <row r="9" spans="1:14" ht="15.75">
      <c r="A9" s="6">
        <v>1</v>
      </c>
      <c r="B9" s="21" t="s">
        <v>19</v>
      </c>
      <c r="C9" s="6" t="s">
        <v>10</v>
      </c>
      <c r="D9" s="6">
        <v>4</v>
      </c>
      <c r="E9" s="7">
        <v>3100</v>
      </c>
      <c r="F9" s="7">
        <v>3900</v>
      </c>
      <c r="G9" s="25">
        <v>3300</v>
      </c>
      <c r="H9" s="25">
        <v>3433.33</v>
      </c>
      <c r="I9" s="7">
        <f>H9*D9</f>
        <v>13733.32</v>
      </c>
      <c r="J9" s="32">
        <f>SUM(I9:I11)</f>
        <v>54993.37</v>
      </c>
      <c r="K9" s="16"/>
      <c r="L9" s="16"/>
      <c r="M9" s="16"/>
      <c r="N9" s="16"/>
    </row>
    <row r="10" spans="1:14" ht="15.75">
      <c r="A10" s="6">
        <v>2</v>
      </c>
      <c r="B10" s="21" t="s">
        <v>20</v>
      </c>
      <c r="C10" s="6" t="s">
        <v>10</v>
      </c>
      <c r="D10" s="6">
        <v>16</v>
      </c>
      <c r="E10" s="7">
        <v>1200</v>
      </c>
      <c r="F10" s="7">
        <v>1625</v>
      </c>
      <c r="G10" s="25">
        <v>1630</v>
      </c>
      <c r="H10" s="25">
        <f>(E10+F10+G10)/3</f>
        <v>1485</v>
      </c>
      <c r="I10" s="7">
        <f>H10*D10</f>
        <v>23760</v>
      </c>
      <c r="J10" s="32"/>
      <c r="K10" s="16"/>
      <c r="L10" s="16"/>
      <c r="M10" s="16"/>
      <c r="N10" s="16"/>
    </row>
    <row r="11" spans="1:14" ht="15.75">
      <c r="A11" s="6">
        <v>3</v>
      </c>
      <c r="B11" s="21" t="s">
        <v>21</v>
      </c>
      <c r="C11" s="6" t="s">
        <v>10</v>
      </c>
      <c r="D11" s="6">
        <v>15</v>
      </c>
      <c r="E11" s="7">
        <v>1350</v>
      </c>
      <c r="F11" s="7">
        <v>1200</v>
      </c>
      <c r="G11" s="25">
        <v>950</v>
      </c>
      <c r="H11" s="25">
        <v>1166.67</v>
      </c>
      <c r="I11" s="7">
        <f>H11*D11</f>
        <v>17500.050000000003</v>
      </c>
      <c r="J11" s="32"/>
      <c r="K11" s="16"/>
      <c r="L11" s="16"/>
      <c r="M11" s="16"/>
      <c r="N11" s="16"/>
    </row>
    <row r="12" spans="1:14" ht="32.25" customHeight="1">
      <c r="A12" s="37" t="s">
        <v>27</v>
      </c>
      <c r="B12" s="38"/>
      <c r="C12" s="38"/>
      <c r="D12" s="38"/>
      <c r="E12" s="38"/>
      <c r="F12" s="38"/>
      <c r="G12" s="38"/>
      <c r="H12" s="38"/>
      <c r="I12" s="38"/>
      <c r="J12" s="38"/>
      <c r="K12" s="17"/>
      <c r="L12" s="27"/>
      <c r="M12" s="16"/>
      <c r="N12" s="16"/>
    </row>
    <row r="13" spans="1:14" ht="25.5" customHeight="1">
      <c r="A13" s="33" t="s">
        <v>14</v>
      </c>
      <c r="B13" s="36"/>
      <c r="C13" s="36"/>
      <c r="D13" s="36"/>
      <c r="E13" s="36"/>
      <c r="F13" s="36"/>
      <c r="G13" s="36"/>
      <c r="H13" s="36"/>
      <c r="I13" s="36"/>
      <c r="J13" s="36"/>
      <c r="K13" s="17"/>
      <c r="L13" s="16"/>
      <c r="M13" s="16"/>
      <c r="N13" s="16"/>
    </row>
    <row r="14" spans="1:14" ht="48.75" customHeight="1">
      <c r="A14" s="39" t="s">
        <v>26</v>
      </c>
      <c r="B14" s="40"/>
      <c r="C14" s="40"/>
      <c r="D14" s="40"/>
      <c r="E14" s="40"/>
      <c r="F14" s="40"/>
      <c r="G14" s="40"/>
      <c r="H14" s="40"/>
      <c r="I14" s="40"/>
      <c r="J14" s="40"/>
      <c r="K14" s="17"/>
      <c r="L14" s="16"/>
      <c r="M14" s="16"/>
      <c r="N14" s="16"/>
    </row>
    <row r="15" spans="1:14" ht="113.25" customHeight="1">
      <c r="A15" s="33" t="s">
        <v>28</v>
      </c>
      <c r="B15" s="34"/>
      <c r="C15" s="34"/>
      <c r="D15" s="34"/>
      <c r="E15" s="34"/>
      <c r="F15" s="34"/>
      <c r="G15" s="34"/>
      <c r="H15" s="34"/>
      <c r="I15" s="34"/>
      <c r="J15" s="34"/>
      <c r="K15" s="17"/>
      <c r="L15" s="16"/>
      <c r="M15" s="16"/>
      <c r="N15" s="16"/>
    </row>
    <row r="16" spans="1:14" ht="105.75" customHeight="1">
      <c r="A16" s="33" t="s">
        <v>29</v>
      </c>
      <c r="B16" s="34"/>
      <c r="C16" s="34"/>
      <c r="D16" s="34"/>
      <c r="E16" s="34"/>
      <c r="F16" s="34"/>
      <c r="G16" s="34"/>
      <c r="H16" s="34"/>
      <c r="I16" s="34"/>
      <c r="J16" s="34"/>
      <c r="K16" s="17"/>
      <c r="L16" s="16"/>
      <c r="M16" s="16"/>
      <c r="N16" s="16"/>
    </row>
    <row r="17" spans="1:16" ht="129.75" customHeight="1">
      <c r="A17" s="29" t="s">
        <v>17</v>
      </c>
      <c r="B17" s="29"/>
      <c r="C17" s="29"/>
      <c r="D17" s="29"/>
      <c r="E17" s="29"/>
      <c r="F17" s="29"/>
      <c r="G17" s="30"/>
      <c r="H17" s="8"/>
      <c r="I17" s="8"/>
      <c r="J17" s="8"/>
      <c r="K17" s="8"/>
      <c r="L17" s="8"/>
      <c r="M17" s="8"/>
      <c r="N17" s="9"/>
      <c r="O17" s="9"/>
      <c r="P17" s="9"/>
    </row>
    <row r="18" spans="1:2" ht="17.25" customHeight="1">
      <c r="A18" s="1" t="s">
        <v>30</v>
      </c>
      <c r="B18" s="1"/>
    </row>
    <row r="19" spans="1:2" ht="18.75" customHeight="1">
      <c r="A19" s="1" t="s">
        <v>16</v>
      </c>
      <c r="B19" s="1"/>
    </row>
    <row r="20" ht="48.75" customHeight="1">
      <c r="B20" s="1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</sheetData>
  <sheetProtection selectLockedCells="1" selectUnlockedCells="1"/>
  <mergeCells count="18">
    <mergeCell ref="J7:J8"/>
    <mergeCell ref="C5:C8"/>
    <mergeCell ref="A14:J14"/>
    <mergeCell ref="A2:J2"/>
    <mergeCell ref="A3:J3"/>
    <mergeCell ref="A4:J4"/>
    <mergeCell ref="E5:I6"/>
    <mergeCell ref="J5:J6"/>
    <mergeCell ref="A17:G17"/>
    <mergeCell ref="N5:N6"/>
    <mergeCell ref="J9:J11"/>
    <mergeCell ref="A15:J15"/>
    <mergeCell ref="A5:A8"/>
    <mergeCell ref="B5:B8"/>
    <mergeCell ref="D5:D8"/>
    <mergeCell ref="A13:J13"/>
    <mergeCell ref="A12:J12"/>
    <mergeCell ref="A16:J16"/>
  </mergeCells>
  <printOptions horizontalCentered="1"/>
  <pageMargins left="0.3937007874015748" right="0.1968503937007874" top="0.3937007874015748" bottom="0.3937007874015748" header="0" footer="0"/>
  <pageSetup firstPageNumber="1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Марина Васильевна</dc:creator>
  <cp:keywords/>
  <dc:description/>
  <cp:lastModifiedBy>Скляр А.В</cp:lastModifiedBy>
  <cp:lastPrinted>2019-06-04T09:27:37Z</cp:lastPrinted>
  <dcterms:created xsi:type="dcterms:W3CDTF">2013-11-09T12:12:02Z</dcterms:created>
  <dcterms:modified xsi:type="dcterms:W3CDTF">2019-06-17T07:14:01Z</dcterms:modified>
  <cp:category/>
  <cp:version/>
  <cp:contentType/>
  <cp:contentStatus/>
</cp:coreProperties>
</file>